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ONTENIDO" sheetId="4" r:id="rId1"/>
    <sheet name="PIBTRIM CONSTANTE 96-13" sheetId="1" r:id="rId2"/>
    <sheet name="VAR% TRIM CONSTANTE 96-13" sheetId="2" r:id="rId3"/>
    <sheet name="COMPOSICIÓN 96-13" sheetId="3" r:id="rId4"/>
  </sheets>
  <definedNames>
    <definedName name="_xlnm.Print_Area" localSheetId="3">'COMPOSICIÓN 96-13'!$A$1:$W$101</definedName>
    <definedName name="_xlnm.Print_Area" localSheetId="0">CONTENIDO!$A$1:$D$13</definedName>
    <definedName name="_xlnm.Print_Area" localSheetId="1">'PIBTRIM CONSTANTE 96-13'!$A$1:$W$102</definedName>
    <definedName name="_xlnm.Print_Area" localSheetId="2">'VAR% TRIM CONSTANTE 96-13'!$A$1:$W$96</definedName>
    <definedName name="_xlnm.Print_Titles" localSheetId="1">'PIBTRIM CONSTANTE 96-13'!$1:$8</definedName>
  </definedNames>
  <calcPr calcId="152511" calcMode="manual"/>
</workbook>
</file>

<file path=xl/calcChain.xml><?xml version="1.0" encoding="utf-8"?>
<calcChain xmlns="http://schemas.openxmlformats.org/spreadsheetml/2006/main">
  <c r="W97" i="3" l="1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W96" i="3"/>
  <c r="V96" i="3"/>
  <c r="U96" i="3"/>
  <c r="T96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W95" i="3"/>
  <c r="V95" i="3"/>
  <c r="U95" i="3"/>
  <c r="T95" i="3"/>
  <c r="S95" i="3"/>
  <c r="R95" i="3"/>
  <c r="Q95" i="3"/>
  <c r="P95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W93" i="3"/>
  <c r="V93" i="3"/>
  <c r="U93" i="3"/>
  <c r="T93" i="3"/>
  <c r="S93" i="3"/>
  <c r="R93" i="3"/>
  <c r="Q93" i="3"/>
  <c r="P93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W91" i="3"/>
  <c r="V91" i="3"/>
  <c r="U91" i="3"/>
  <c r="T91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W90" i="3"/>
  <c r="V90" i="3"/>
  <c r="U90" i="3"/>
  <c r="T90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0" i="3"/>
  <c r="W88" i="3"/>
  <c r="V88" i="3"/>
  <c r="U88" i="3"/>
  <c r="T88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W87" i="3"/>
  <c r="V87" i="3"/>
  <c r="U87" i="3"/>
  <c r="T87" i="3"/>
  <c r="S87" i="3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W86" i="3"/>
  <c r="V86" i="3"/>
  <c r="U86" i="3"/>
  <c r="T86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W85" i="3"/>
  <c r="V85" i="3"/>
  <c r="U85" i="3"/>
  <c r="T85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W83" i="3"/>
  <c r="V83" i="3"/>
  <c r="U83" i="3"/>
  <c r="T83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W82" i="3"/>
  <c r="V82" i="3"/>
  <c r="U82" i="3"/>
  <c r="T82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W81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W80" i="3"/>
  <c r="V80" i="3"/>
  <c r="U80" i="3"/>
  <c r="T80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W78" i="3"/>
  <c r="V78" i="3"/>
  <c r="U78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W77" i="3"/>
  <c r="V77" i="3"/>
  <c r="U77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W76" i="3"/>
  <c r="V76" i="3"/>
  <c r="U76" i="3"/>
  <c r="T76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W73" i="3"/>
  <c r="V73" i="3"/>
  <c r="U73" i="3"/>
  <c r="T73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W71" i="3"/>
  <c r="V71" i="3"/>
  <c r="U71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W70" i="3"/>
  <c r="V70" i="3"/>
  <c r="U70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W67" i="3"/>
  <c r="V67" i="3"/>
  <c r="U67" i="3"/>
  <c r="T67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W66" i="3"/>
  <c r="V66" i="3"/>
  <c r="U66" i="3"/>
  <c r="T66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W65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W60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W50" i="3"/>
  <c r="V50" i="3"/>
  <c r="U50" i="3"/>
  <c r="T50" i="3"/>
  <c r="S50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W48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N39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J29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V19" i="3"/>
  <c r="F19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R9" i="3"/>
  <c r="B9" i="3"/>
  <c r="W92" i="2"/>
  <c r="V92" i="2"/>
  <c r="U92" i="2"/>
  <c r="T92" i="2"/>
  <c r="S92" i="2"/>
  <c r="R92" i="2"/>
  <c r="Q92" i="2"/>
  <c r="P92" i="2"/>
  <c r="O92" i="2"/>
  <c r="N92" i="2"/>
  <c r="M92" i="2"/>
  <c r="L92" i="2"/>
  <c r="K92" i="2"/>
  <c r="J92" i="2"/>
  <c r="I92" i="2"/>
  <c r="H92" i="2"/>
  <c r="G92" i="2"/>
  <c r="F92" i="2"/>
  <c r="E92" i="2"/>
  <c r="D92" i="2"/>
  <c r="C92" i="2"/>
  <c r="B92" i="2"/>
  <c r="W91" i="2"/>
  <c r="V91" i="2"/>
  <c r="U91" i="2"/>
  <c r="T91" i="2"/>
  <c r="S91" i="2"/>
  <c r="R91" i="2"/>
  <c r="Q91" i="2"/>
  <c r="P91" i="2"/>
  <c r="O91" i="2"/>
  <c r="N91" i="2"/>
  <c r="M91" i="2"/>
  <c r="L91" i="2"/>
  <c r="K91" i="2"/>
  <c r="J91" i="2"/>
  <c r="I91" i="2"/>
  <c r="H91" i="2"/>
  <c r="G91" i="2"/>
  <c r="F91" i="2"/>
  <c r="E91" i="2"/>
  <c r="D91" i="2"/>
  <c r="C91" i="2"/>
  <c r="B91" i="2"/>
  <c r="W90" i="2"/>
  <c r="V90" i="2"/>
  <c r="U90" i="2"/>
  <c r="T90" i="2"/>
  <c r="S90" i="2"/>
  <c r="R90" i="2"/>
  <c r="Q90" i="2"/>
  <c r="P90" i="2"/>
  <c r="O90" i="2"/>
  <c r="N90" i="2"/>
  <c r="M90" i="2"/>
  <c r="L90" i="2"/>
  <c r="K90" i="2"/>
  <c r="J90" i="2"/>
  <c r="I90" i="2"/>
  <c r="H90" i="2"/>
  <c r="G90" i="2"/>
  <c r="F90" i="2"/>
  <c r="E90" i="2"/>
  <c r="D90" i="2"/>
  <c r="C90" i="2"/>
  <c r="B90" i="2"/>
  <c r="W88" i="2"/>
  <c r="V88" i="2"/>
  <c r="U88" i="2"/>
  <c r="T88" i="2"/>
  <c r="S88" i="2"/>
  <c r="R88" i="2"/>
  <c r="Q88" i="2"/>
  <c r="P88" i="2"/>
  <c r="O88" i="2"/>
  <c r="N88" i="2"/>
  <c r="M88" i="2"/>
  <c r="L88" i="2"/>
  <c r="K88" i="2"/>
  <c r="J88" i="2"/>
  <c r="I88" i="2"/>
  <c r="H88" i="2"/>
  <c r="G88" i="2"/>
  <c r="F88" i="2"/>
  <c r="E88" i="2"/>
  <c r="D88" i="2"/>
  <c r="C88" i="2"/>
  <c r="B88" i="2"/>
  <c r="W87" i="2"/>
  <c r="V87" i="2"/>
  <c r="U87" i="2"/>
  <c r="T87" i="2"/>
  <c r="S87" i="2"/>
  <c r="R87" i="2"/>
  <c r="Q87" i="2"/>
  <c r="P87" i="2"/>
  <c r="O87" i="2"/>
  <c r="N87" i="2"/>
  <c r="M87" i="2"/>
  <c r="L87" i="2"/>
  <c r="K87" i="2"/>
  <c r="J87" i="2"/>
  <c r="I87" i="2"/>
  <c r="H87" i="2"/>
  <c r="G87" i="2"/>
  <c r="F87" i="2"/>
  <c r="E87" i="2"/>
  <c r="D87" i="2"/>
  <c r="C87" i="2"/>
  <c r="B87" i="2"/>
  <c r="W86" i="2"/>
  <c r="V86" i="2"/>
  <c r="U86" i="2"/>
  <c r="T86" i="2"/>
  <c r="S86" i="2"/>
  <c r="R86" i="2"/>
  <c r="Q86" i="2"/>
  <c r="P86" i="2"/>
  <c r="O86" i="2"/>
  <c r="N86" i="2"/>
  <c r="M86" i="2"/>
  <c r="L86" i="2"/>
  <c r="K86" i="2"/>
  <c r="J86" i="2"/>
  <c r="I86" i="2"/>
  <c r="H86" i="2"/>
  <c r="G86" i="2"/>
  <c r="F86" i="2"/>
  <c r="E86" i="2"/>
  <c r="D86" i="2"/>
  <c r="C86" i="2"/>
  <c r="B86" i="2"/>
  <c r="W85" i="2"/>
  <c r="V85" i="2"/>
  <c r="U85" i="2"/>
  <c r="T85" i="2"/>
  <c r="S85" i="2"/>
  <c r="R85" i="2"/>
  <c r="Q85" i="2"/>
  <c r="P85" i="2"/>
  <c r="O85" i="2"/>
  <c r="N85" i="2"/>
  <c r="M85" i="2"/>
  <c r="L85" i="2"/>
  <c r="K85" i="2"/>
  <c r="J85" i="2"/>
  <c r="I85" i="2"/>
  <c r="H85" i="2"/>
  <c r="G85" i="2"/>
  <c r="F85" i="2"/>
  <c r="E85" i="2"/>
  <c r="D85" i="2"/>
  <c r="C85" i="2"/>
  <c r="B85" i="2"/>
  <c r="R84" i="2"/>
  <c r="B84" i="2"/>
  <c r="W83" i="2"/>
  <c r="V83" i="2"/>
  <c r="U83" i="2"/>
  <c r="T83" i="2"/>
  <c r="S83" i="2"/>
  <c r="R83" i="2"/>
  <c r="Q83" i="2"/>
  <c r="P83" i="2"/>
  <c r="O83" i="2"/>
  <c r="N83" i="2"/>
  <c r="M83" i="2"/>
  <c r="L83" i="2"/>
  <c r="K83" i="2"/>
  <c r="J83" i="2"/>
  <c r="I83" i="2"/>
  <c r="H83" i="2"/>
  <c r="G83" i="2"/>
  <c r="F83" i="2"/>
  <c r="E83" i="2"/>
  <c r="D83" i="2"/>
  <c r="C83" i="2"/>
  <c r="B83" i="2"/>
  <c r="W82" i="2"/>
  <c r="V82" i="2"/>
  <c r="U82" i="2"/>
  <c r="T82" i="2"/>
  <c r="S82" i="2"/>
  <c r="R82" i="2"/>
  <c r="Q82" i="2"/>
  <c r="P82" i="2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B82" i="2"/>
  <c r="W81" i="2"/>
  <c r="V81" i="2"/>
  <c r="U81" i="2"/>
  <c r="T81" i="2"/>
  <c r="S81" i="2"/>
  <c r="R81" i="2"/>
  <c r="Q81" i="2"/>
  <c r="P81" i="2"/>
  <c r="O81" i="2"/>
  <c r="N81" i="2"/>
  <c r="M81" i="2"/>
  <c r="L81" i="2"/>
  <c r="K81" i="2"/>
  <c r="J81" i="2"/>
  <c r="I81" i="2"/>
  <c r="H81" i="2"/>
  <c r="G81" i="2"/>
  <c r="F81" i="2"/>
  <c r="E81" i="2"/>
  <c r="D81" i="2"/>
  <c r="C81" i="2"/>
  <c r="B81" i="2"/>
  <c r="W80" i="2"/>
  <c r="V80" i="2"/>
  <c r="U80" i="2"/>
  <c r="T80" i="2"/>
  <c r="S80" i="2"/>
  <c r="R80" i="2"/>
  <c r="Q80" i="2"/>
  <c r="P80" i="2"/>
  <c r="O80" i="2"/>
  <c r="N80" i="2"/>
  <c r="M80" i="2"/>
  <c r="L80" i="2"/>
  <c r="K80" i="2"/>
  <c r="J80" i="2"/>
  <c r="I80" i="2"/>
  <c r="H80" i="2"/>
  <c r="G80" i="2"/>
  <c r="F80" i="2"/>
  <c r="E80" i="2"/>
  <c r="D80" i="2"/>
  <c r="C80" i="2"/>
  <c r="B80" i="2"/>
  <c r="W78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B78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B77" i="2"/>
  <c r="W76" i="2"/>
  <c r="V76" i="2"/>
  <c r="U76" i="2"/>
  <c r="T76" i="2"/>
  <c r="S76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B76" i="2"/>
  <c r="W75" i="2"/>
  <c r="V75" i="2"/>
  <c r="U75" i="2"/>
  <c r="T75" i="2"/>
  <c r="S75" i="2"/>
  <c r="R75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D75" i="2"/>
  <c r="C75" i="2"/>
  <c r="B75" i="2"/>
  <c r="N74" i="2"/>
  <c r="W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B73" i="2"/>
  <c r="W72" i="2"/>
  <c r="V72" i="2"/>
  <c r="U72" i="2"/>
  <c r="T72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C72" i="2"/>
  <c r="B72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B71" i="2"/>
  <c r="W70" i="2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B70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D68" i="2"/>
  <c r="C68" i="2"/>
  <c r="B68" i="2"/>
  <c r="W67" i="2"/>
  <c r="V67" i="2"/>
  <c r="U67" i="2"/>
  <c r="T67" i="2"/>
  <c r="S67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B67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B66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B65" i="2"/>
  <c r="W63" i="2"/>
  <c r="V63" i="2"/>
  <c r="U63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D63" i="2"/>
  <c r="C63" i="2"/>
  <c r="B63" i="2"/>
  <c r="W62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B62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B61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B60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B58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B57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B56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B55" i="2"/>
  <c r="V54" i="2"/>
  <c r="F54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B53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B50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B48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R44" i="2"/>
  <c r="B44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42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N34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J24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V14" i="2"/>
  <c r="F14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W89" i="1"/>
  <c r="W89" i="3" s="1"/>
  <c r="V89" i="1"/>
  <c r="V89" i="3" s="1"/>
  <c r="U89" i="1"/>
  <c r="U89" i="3" s="1"/>
  <c r="T89" i="1"/>
  <c r="T89" i="3" s="1"/>
  <c r="S89" i="1"/>
  <c r="S89" i="3" s="1"/>
  <c r="R89" i="1"/>
  <c r="R89" i="3" s="1"/>
  <c r="Q89" i="1"/>
  <c r="Q89" i="3" s="1"/>
  <c r="P89" i="1"/>
  <c r="P89" i="3" s="1"/>
  <c r="O89" i="1"/>
  <c r="O89" i="3" s="1"/>
  <c r="N89" i="1"/>
  <c r="N89" i="3" s="1"/>
  <c r="M89" i="1"/>
  <c r="M89" i="3" s="1"/>
  <c r="L89" i="1"/>
  <c r="L89" i="3" s="1"/>
  <c r="K89" i="1"/>
  <c r="K89" i="3" s="1"/>
  <c r="J89" i="1"/>
  <c r="J89" i="3" s="1"/>
  <c r="I89" i="1"/>
  <c r="I89" i="3" s="1"/>
  <c r="H89" i="1"/>
  <c r="H89" i="3" s="1"/>
  <c r="G89" i="1"/>
  <c r="G89" i="3" s="1"/>
  <c r="F89" i="1"/>
  <c r="F89" i="3" s="1"/>
  <c r="E89" i="1"/>
  <c r="E89" i="3" s="1"/>
  <c r="D89" i="1"/>
  <c r="D89" i="3" s="1"/>
  <c r="C89" i="1"/>
  <c r="C89" i="3" s="1"/>
  <c r="B89" i="1"/>
  <c r="B89" i="3" s="1"/>
  <c r="W84" i="1"/>
  <c r="W84" i="3" s="1"/>
  <c r="V84" i="1"/>
  <c r="V84" i="3" s="1"/>
  <c r="U84" i="1"/>
  <c r="U84" i="3" s="1"/>
  <c r="T84" i="1"/>
  <c r="T84" i="3" s="1"/>
  <c r="S84" i="1"/>
  <c r="S84" i="3" s="1"/>
  <c r="R84" i="1"/>
  <c r="R84" i="3" s="1"/>
  <c r="Q84" i="1"/>
  <c r="Q84" i="3" s="1"/>
  <c r="P84" i="1"/>
  <c r="P79" i="2" s="1"/>
  <c r="O84" i="1"/>
  <c r="O84" i="3" s="1"/>
  <c r="N84" i="1"/>
  <c r="N84" i="3" s="1"/>
  <c r="M84" i="1"/>
  <c r="M84" i="3" s="1"/>
  <c r="L84" i="1"/>
  <c r="L84" i="3" s="1"/>
  <c r="K84" i="1"/>
  <c r="K84" i="3" s="1"/>
  <c r="J84" i="1"/>
  <c r="J84" i="3" s="1"/>
  <c r="I84" i="1"/>
  <c r="I84" i="3" s="1"/>
  <c r="H84" i="1"/>
  <c r="H84" i="3" s="1"/>
  <c r="G84" i="1"/>
  <c r="G84" i="3" s="1"/>
  <c r="F84" i="1"/>
  <c r="F84" i="3" s="1"/>
  <c r="E84" i="1"/>
  <c r="E84" i="3" s="1"/>
  <c r="D84" i="1"/>
  <c r="D84" i="3" s="1"/>
  <c r="C84" i="1"/>
  <c r="C84" i="3" s="1"/>
  <c r="B84" i="1"/>
  <c r="B84" i="3" s="1"/>
  <c r="W79" i="1"/>
  <c r="W79" i="3" s="1"/>
  <c r="V79" i="1"/>
  <c r="V79" i="3" s="1"/>
  <c r="U79" i="1"/>
  <c r="U79" i="3" s="1"/>
  <c r="T79" i="1"/>
  <c r="T79" i="3" s="1"/>
  <c r="S79" i="1"/>
  <c r="S79" i="3" s="1"/>
  <c r="R79" i="1"/>
  <c r="R79" i="3" s="1"/>
  <c r="Q79" i="1"/>
  <c r="Q79" i="3" s="1"/>
  <c r="P79" i="1"/>
  <c r="P79" i="3" s="1"/>
  <c r="O79" i="1"/>
  <c r="O79" i="3" s="1"/>
  <c r="N79" i="1"/>
  <c r="N79" i="3" s="1"/>
  <c r="M79" i="1"/>
  <c r="M79" i="3" s="1"/>
  <c r="L79" i="1"/>
  <c r="L79" i="3" s="1"/>
  <c r="K79" i="1"/>
  <c r="K79" i="3" s="1"/>
  <c r="J79" i="1"/>
  <c r="J79" i="3" s="1"/>
  <c r="I79" i="1"/>
  <c r="I79" i="3" s="1"/>
  <c r="H79" i="1"/>
  <c r="H79" i="3" s="1"/>
  <c r="G79" i="1"/>
  <c r="G79" i="3" s="1"/>
  <c r="F79" i="1"/>
  <c r="F79" i="3" s="1"/>
  <c r="E79" i="1"/>
  <c r="E79" i="3" s="1"/>
  <c r="D79" i="1"/>
  <c r="D79" i="3" s="1"/>
  <c r="C79" i="1"/>
  <c r="C79" i="3" s="1"/>
  <c r="B79" i="1"/>
  <c r="B79" i="3" s="1"/>
  <c r="W74" i="1"/>
  <c r="W74" i="3" s="1"/>
  <c r="V74" i="1"/>
  <c r="V74" i="3" s="1"/>
  <c r="U74" i="1"/>
  <c r="U74" i="3" s="1"/>
  <c r="T74" i="1"/>
  <c r="T74" i="3" s="1"/>
  <c r="S74" i="1"/>
  <c r="S74" i="3" s="1"/>
  <c r="R74" i="1"/>
  <c r="R74" i="3" s="1"/>
  <c r="Q74" i="1"/>
  <c r="Q74" i="3" s="1"/>
  <c r="P74" i="1"/>
  <c r="P74" i="3" s="1"/>
  <c r="O74" i="1"/>
  <c r="O74" i="3" s="1"/>
  <c r="N74" i="1"/>
  <c r="N74" i="3" s="1"/>
  <c r="M74" i="1"/>
  <c r="M74" i="3" s="1"/>
  <c r="L74" i="1"/>
  <c r="L69" i="2" s="1"/>
  <c r="K74" i="1"/>
  <c r="K74" i="3" s="1"/>
  <c r="J74" i="1"/>
  <c r="J74" i="3" s="1"/>
  <c r="I74" i="1"/>
  <c r="I74" i="3" s="1"/>
  <c r="H74" i="1"/>
  <c r="H74" i="3" s="1"/>
  <c r="G74" i="1"/>
  <c r="G74" i="3" s="1"/>
  <c r="F74" i="1"/>
  <c r="F74" i="3" s="1"/>
  <c r="E74" i="1"/>
  <c r="E74" i="3" s="1"/>
  <c r="D74" i="1"/>
  <c r="D74" i="3" s="1"/>
  <c r="C74" i="1"/>
  <c r="C74" i="3" s="1"/>
  <c r="B74" i="1"/>
  <c r="B74" i="3" s="1"/>
  <c r="W69" i="1"/>
  <c r="W69" i="3" s="1"/>
  <c r="V69" i="1"/>
  <c r="V69" i="3" s="1"/>
  <c r="U69" i="1"/>
  <c r="U69" i="3" s="1"/>
  <c r="T69" i="1"/>
  <c r="T69" i="3" s="1"/>
  <c r="S69" i="1"/>
  <c r="S69" i="3" s="1"/>
  <c r="R69" i="1"/>
  <c r="R69" i="3" s="1"/>
  <c r="Q69" i="1"/>
  <c r="Q69" i="3" s="1"/>
  <c r="P69" i="1"/>
  <c r="P69" i="3" s="1"/>
  <c r="O69" i="1"/>
  <c r="O69" i="3" s="1"/>
  <c r="N69" i="1"/>
  <c r="N69" i="3" s="1"/>
  <c r="M69" i="1"/>
  <c r="M69" i="3" s="1"/>
  <c r="L69" i="1"/>
  <c r="L69" i="3" s="1"/>
  <c r="K69" i="1"/>
  <c r="K69" i="3" s="1"/>
  <c r="J69" i="1"/>
  <c r="J69" i="3" s="1"/>
  <c r="I69" i="1"/>
  <c r="I69" i="3" s="1"/>
  <c r="H69" i="1"/>
  <c r="H69" i="3" s="1"/>
  <c r="G69" i="1"/>
  <c r="G69" i="3" s="1"/>
  <c r="F69" i="1"/>
  <c r="F69" i="3" s="1"/>
  <c r="E69" i="1"/>
  <c r="E69" i="3" s="1"/>
  <c r="D69" i="1"/>
  <c r="D69" i="3" s="1"/>
  <c r="C69" i="1"/>
  <c r="C69" i="3" s="1"/>
  <c r="B69" i="1"/>
  <c r="B69" i="3" s="1"/>
  <c r="W64" i="1"/>
  <c r="W64" i="3" s="1"/>
  <c r="V64" i="1"/>
  <c r="V64" i="3" s="1"/>
  <c r="U64" i="1"/>
  <c r="U64" i="3" s="1"/>
  <c r="T64" i="1"/>
  <c r="T64" i="3" s="1"/>
  <c r="S64" i="1"/>
  <c r="S64" i="3" s="1"/>
  <c r="R64" i="1"/>
  <c r="R64" i="3" s="1"/>
  <c r="Q64" i="1"/>
  <c r="Q64" i="3" s="1"/>
  <c r="P64" i="1"/>
  <c r="P64" i="3" s="1"/>
  <c r="O64" i="1"/>
  <c r="O64" i="3" s="1"/>
  <c r="N64" i="1"/>
  <c r="N64" i="3" s="1"/>
  <c r="M64" i="1"/>
  <c r="M64" i="3" s="1"/>
  <c r="L64" i="1"/>
  <c r="L64" i="3" s="1"/>
  <c r="K64" i="1"/>
  <c r="K64" i="3" s="1"/>
  <c r="J64" i="1"/>
  <c r="J64" i="2" s="1"/>
  <c r="I64" i="1"/>
  <c r="I64" i="3" s="1"/>
  <c r="H64" i="1"/>
  <c r="H59" i="2" s="1"/>
  <c r="G64" i="1"/>
  <c r="G64" i="3" s="1"/>
  <c r="F64" i="1"/>
  <c r="F64" i="3" s="1"/>
  <c r="E64" i="1"/>
  <c r="E64" i="3" s="1"/>
  <c r="D64" i="1"/>
  <c r="D64" i="3" s="1"/>
  <c r="C64" i="1"/>
  <c r="C64" i="3" s="1"/>
  <c r="B64" i="1"/>
  <c r="B64" i="3" s="1"/>
  <c r="W59" i="1"/>
  <c r="W59" i="3" s="1"/>
  <c r="V59" i="1"/>
  <c r="V59" i="3" s="1"/>
  <c r="U59" i="1"/>
  <c r="U59" i="3" s="1"/>
  <c r="T59" i="1"/>
  <c r="T59" i="3" s="1"/>
  <c r="S59" i="1"/>
  <c r="S59" i="3" s="1"/>
  <c r="R59" i="1"/>
  <c r="R59" i="3" s="1"/>
  <c r="Q59" i="1"/>
  <c r="Q59" i="3" s="1"/>
  <c r="P59" i="1"/>
  <c r="P59" i="3" s="1"/>
  <c r="O59" i="1"/>
  <c r="O59" i="3" s="1"/>
  <c r="N59" i="1"/>
  <c r="N59" i="3" s="1"/>
  <c r="M59" i="1"/>
  <c r="M59" i="3" s="1"/>
  <c r="L59" i="1"/>
  <c r="L59" i="3" s="1"/>
  <c r="K59" i="1"/>
  <c r="K59" i="3" s="1"/>
  <c r="J59" i="1"/>
  <c r="J59" i="3" s="1"/>
  <c r="I59" i="1"/>
  <c r="I59" i="3" s="1"/>
  <c r="H59" i="1"/>
  <c r="H59" i="3" s="1"/>
  <c r="G59" i="1"/>
  <c r="G59" i="3" s="1"/>
  <c r="F59" i="1"/>
  <c r="F59" i="3" s="1"/>
  <c r="E59" i="1"/>
  <c r="E59" i="3" s="1"/>
  <c r="D59" i="1"/>
  <c r="D59" i="3" s="1"/>
  <c r="C59" i="1"/>
  <c r="C59" i="3" s="1"/>
  <c r="B59" i="1"/>
  <c r="B59" i="3" s="1"/>
  <c r="W54" i="1"/>
  <c r="W54" i="3" s="1"/>
  <c r="V54" i="1"/>
  <c r="V54" i="3" s="1"/>
  <c r="U54" i="1"/>
  <c r="U54" i="3" s="1"/>
  <c r="T54" i="1"/>
  <c r="T49" i="2" s="1"/>
  <c r="S54" i="1"/>
  <c r="S54" i="3" s="1"/>
  <c r="R54" i="1"/>
  <c r="R54" i="3" s="1"/>
  <c r="Q54" i="1"/>
  <c r="Q54" i="3" s="1"/>
  <c r="P54" i="1"/>
  <c r="P54" i="3" s="1"/>
  <c r="O54" i="1"/>
  <c r="O54" i="3" s="1"/>
  <c r="N54" i="1"/>
  <c r="N54" i="3" s="1"/>
  <c r="M54" i="1"/>
  <c r="M54" i="3" s="1"/>
  <c r="L54" i="1"/>
  <c r="L54" i="3" s="1"/>
  <c r="K54" i="1"/>
  <c r="K54" i="3" s="1"/>
  <c r="J54" i="1"/>
  <c r="J54" i="3" s="1"/>
  <c r="I54" i="1"/>
  <c r="I54" i="3" s="1"/>
  <c r="H54" i="1"/>
  <c r="H54" i="3" s="1"/>
  <c r="G54" i="1"/>
  <c r="G54" i="3" s="1"/>
  <c r="F54" i="1"/>
  <c r="F54" i="3" s="1"/>
  <c r="E54" i="1"/>
  <c r="E54" i="3" s="1"/>
  <c r="D54" i="1"/>
  <c r="D49" i="2" s="1"/>
  <c r="C54" i="1"/>
  <c r="C54" i="3" s="1"/>
  <c r="B54" i="1"/>
  <c r="B54" i="3" s="1"/>
  <c r="W49" i="1"/>
  <c r="W49" i="3" s="1"/>
  <c r="V49" i="1"/>
  <c r="V49" i="3" s="1"/>
  <c r="U49" i="1"/>
  <c r="U49" i="3" s="1"/>
  <c r="T49" i="1"/>
  <c r="T49" i="3" s="1"/>
  <c r="S49" i="1"/>
  <c r="S49" i="3" s="1"/>
  <c r="R49" i="1"/>
  <c r="R49" i="3" s="1"/>
  <c r="Q49" i="1"/>
  <c r="Q49" i="3" s="1"/>
  <c r="P49" i="1"/>
  <c r="P49" i="3" s="1"/>
  <c r="O49" i="1"/>
  <c r="O49" i="3" s="1"/>
  <c r="N49" i="1"/>
  <c r="N49" i="3" s="1"/>
  <c r="M49" i="1"/>
  <c r="M49" i="3" s="1"/>
  <c r="L49" i="1"/>
  <c r="L49" i="3" s="1"/>
  <c r="K49" i="1"/>
  <c r="K49" i="3" s="1"/>
  <c r="J49" i="1"/>
  <c r="J49" i="3" s="1"/>
  <c r="I49" i="1"/>
  <c r="I49" i="3" s="1"/>
  <c r="H49" i="1"/>
  <c r="H49" i="3" s="1"/>
  <c r="G49" i="1"/>
  <c r="G49" i="3" s="1"/>
  <c r="F49" i="1"/>
  <c r="F49" i="3" s="1"/>
  <c r="E49" i="1"/>
  <c r="E49" i="3" s="1"/>
  <c r="D49" i="1"/>
  <c r="D49" i="3" s="1"/>
  <c r="C49" i="1"/>
  <c r="C49" i="3" s="1"/>
  <c r="B49" i="1"/>
  <c r="B49" i="3" s="1"/>
  <c r="W44" i="1"/>
  <c r="W44" i="3" s="1"/>
  <c r="V44" i="1"/>
  <c r="V44" i="3" s="1"/>
  <c r="U44" i="1"/>
  <c r="U44" i="3" s="1"/>
  <c r="T44" i="1"/>
  <c r="T44" i="3" s="1"/>
  <c r="S44" i="1"/>
  <c r="S44" i="3" s="1"/>
  <c r="R44" i="1"/>
  <c r="R44" i="3" s="1"/>
  <c r="Q44" i="1"/>
  <c r="Q44" i="3" s="1"/>
  <c r="P44" i="1"/>
  <c r="P39" i="2" s="1"/>
  <c r="O44" i="1"/>
  <c r="O44" i="3" s="1"/>
  <c r="N44" i="1"/>
  <c r="N44" i="3" s="1"/>
  <c r="M44" i="1"/>
  <c r="M44" i="3" s="1"/>
  <c r="L44" i="1"/>
  <c r="L44" i="3" s="1"/>
  <c r="K44" i="1"/>
  <c r="K44" i="3" s="1"/>
  <c r="J44" i="1"/>
  <c r="J44" i="3" s="1"/>
  <c r="I44" i="1"/>
  <c r="I44" i="3" s="1"/>
  <c r="H44" i="1"/>
  <c r="H44" i="3" s="1"/>
  <c r="G44" i="1"/>
  <c r="G44" i="3" s="1"/>
  <c r="F44" i="1"/>
  <c r="F44" i="3" s="1"/>
  <c r="E44" i="1"/>
  <c r="E44" i="3" s="1"/>
  <c r="D44" i="1"/>
  <c r="D44" i="3" s="1"/>
  <c r="C44" i="1"/>
  <c r="C44" i="3" s="1"/>
  <c r="B44" i="1"/>
  <c r="B44" i="3" s="1"/>
  <c r="W39" i="1"/>
  <c r="W39" i="3" s="1"/>
  <c r="V39" i="1"/>
  <c r="V39" i="3" s="1"/>
  <c r="U39" i="1"/>
  <c r="U39" i="3" s="1"/>
  <c r="T39" i="1"/>
  <c r="T39" i="3" s="1"/>
  <c r="S39" i="1"/>
  <c r="S39" i="3" s="1"/>
  <c r="R39" i="1"/>
  <c r="R39" i="3" s="1"/>
  <c r="Q39" i="1"/>
  <c r="Q39" i="3" s="1"/>
  <c r="P39" i="1"/>
  <c r="P39" i="3" s="1"/>
  <c r="O39" i="1"/>
  <c r="O39" i="3" s="1"/>
  <c r="N39" i="1"/>
  <c r="M39" i="1"/>
  <c r="M39" i="3" s="1"/>
  <c r="L39" i="1"/>
  <c r="L39" i="3" s="1"/>
  <c r="K39" i="1"/>
  <c r="K39" i="3" s="1"/>
  <c r="J39" i="1"/>
  <c r="J39" i="3" s="1"/>
  <c r="I39" i="1"/>
  <c r="I39" i="3" s="1"/>
  <c r="H39" i="1"/>
  <c r="H39" i="3" s="1"/>
  <c r="G39" i="1"/>
  <c r="G39" i="3" s="1"/>
  <c r="F39" i="1"/>
  <c r="F39" i="3" s="1"/>
  <c r="E39" i="1"/>
  <c r="E39" i="3" s="1"/>
  <c r="D39" i="1"/>
  <c r="D39" i="3" s="1"/>
  <c r="C39" i="1"/>
  <c r="C39" i="3" s="1"/>
  <c r="B39" i="1"/>
  <c r="B39" i="3" s="1"/>
  <c r="W34" i="1"/>
  <c r="W34" i="3" s="1"/>
  <c r="V34" i="1"/>
  <c r="V34" i="3" s="1"/>
  <c r="U34" i="1"/>
  <c r="U34" i="3" s="1"/>
  <c r="T34" i="1"/>
  <c r="T34" i="3" s="1"/>
  <c r="S34" i="1"/>
  <c r="S34" i="3" s="1"/>
  <c r="R34" i="1"/>
  <c r="R34" i="3" s="1"/>
  <c r="Q34" i="1"/>
  <c r="Q34" i="3" s="1"/>
  <c r="P34" i="1"/>
  <c r="P34" i="3" s="1"/>
  <c r="O34" i="1"/>
  <c r="O34" i="3" s="1"/>
  <c r="N34" i="1"/>
  <c r="N34" i="3" s="1"/>
  <c r="M34" i="1"/>
  <c r="M34" i="3" s="1"/>
  <c r="L34" i="1"/>
  <c r="L29" i="2" s="1"/>
  <c r="K34" i="1"/>
  <c r="K34" i="3" s="1"/>
  <c r="J34" i="1"/>
  <c r="J34" i="3" s="1"/>
  <c r="I34" i="1"/>
  <c r="I34" i="3" s="1"/>
  <c r="H34" i="1"/>
  <c r="H34" i="3" s="1"/>
  <c r="G34" i="1"/>
  <c r="G34" i="3" s="1"/>
  <c r="F34" i="1"/>
  <c r="F34" i="3" s="1"/>
  <c r="E34" i="1"/>
  <c r="E34" i="3" s="1"/>
  <c r="D34" i="1"/>
  <c r="D34" i="3" s="1"/>
  <c r="C34" i="1"/>
  <c r="C34" i="3" s="1"/>
  <c r="B34" i="1"/>
  <c r="B34" i="3" s="1"/>
  <c r="W29" i="1"/>
  <c r="W29" i="3" s="1"/>
  <c r="V29" i="1"/>
  <c r="V29" i="3" s="1"/>
  <c r="U29" i="1"/>
  <c r="U29" i="3" s="1"/>
  <c r="T29" i="1"/>
  <c r="T29" i="3" s="1"/>
  <c r="S29" i="1"/>
  <c r="S29" i="3" s="1"/>
  <c r="R29" i="1"/>
  <c r="R29" i="3" s="1"/>
  <c r="Q29" i="1"/>
  <c r="Q29" i="3" s="1"/>
  <c r="P29" i="1"/>
  <c r="P29" i="3" s="1"/>
  <c r="O29" i="1"/>
  <c r="O29" i="3" s="1"/>
  <c r="N29" i="1"/>
  <c r="N29" i="3" s="1"/>
  <c r="M29" i="1"/>
  <c r="M29" i="3" s="1"/>
  <c r="L29" i="1"/>
  <c r="L29" i="3" s="1"/>
  <c r="K29" i="1"/>
  <c r="K29" i="3" s="1"/>
  <c r="J29" i="1"/>
  <c r="I29" i="1"/>
  <c r="I29" i="3" s="1"/>
  <c r="H29" i="1"/>
  <c r="H29" i="3" s="1"/>
  <c r="G29" i="1"/>
  <c r="G29" i="3" s="1"/>
  <c r="F29" i="1"/>
  <c r="F29" i="3" s="1"/>
  <c r="E29" i="1"/>
  <c r="E29" i="3" s="1"/>
  <c r="D29" i="1"/>
  <c r="D29" i="3" s="1"/>
  <c r="C29" i="1"/>
  <c r="C29" i="3" s="1"/>
  <c r="B29" i="1"/>
  <c r="B29" i="3" s="1"/>
  <c r="W24" i="1"/>
  <c r="W24" i="3" s="1"/>
  <c r="V24" i="1"/>
  <c r="V24" i="3" s="1"/>
  <c r="U24" i="1"/>
  <c r="U24" i="3" s="1"/>
  <c r="T24" i="1"/>
  <c r="T24" i="3" s="1"/>
  <c r="S24" i="1"/>
  <c r="S24" i="3" s="1"/>
  <c r="R24" i="1"/>
  <c r="R24" i="3" s="1"/>
  <c r="Q24" i="1"/>
  <c r="Q24" i="3" s="1"/>
  <c r="P24" i="1"/>
  <c r="P24" i="3" s="1"/>
  <c r="O24" i="1"/>
  <c r="O24" i="3" s="1"/>
  <c r="N24" i="1"/>
  <c r="N24" i="3" s="1"/>
  <c r="M24" i="1"/>
  <c r="M24" i="3" s="1"/>
  <c r="L24" i="1"/>
  <c r="L24" i="3" s="1"/>
  <c r="K24" i="1"/>
  <c r="K24" i="3" s="1"/>
  <c r="J24" i="1"/>
  <c r="J24" i="3" s="1"/>
  <c r="I24" i="1"/>
  <c r="I24" i="3" s="1"/>
  <c r="H24" i="1"/>
  <c r="H24" i="3" s="1"/>
  <c r="G24" i="1"/>
  <c r="G24" i="3" s="1"/>
  <c r="F24" i="1"/>
  <c r="F24" i="3" s="1"/>
  <c r="E24" i="1"/>
  <c r="E24" i="3" s="1"/>
  <c r="D24" i="1"/>
  <c r="D24" i="3" s="1"/>
  <c r="C24" i="1"/>
  <c r="C24" i="3" s="1"/>
  <c r="B24" i="1"/>
  <c r="B24" i="3" s="1"/>
  <c r="W19" i="1"/>
  <c r="W19" i="3" s="1"/>
  <c r="V19" i="1"/>
  <c r="U19" i="1"/>
  <c r="U19" i="3" s="1"/>
  <c r="T19" i="1"/>
  <c r="T19" i="3" s="1"/>
  <c r="S19" i="1"/>
  <c r="S19" i="3" s="1"/>
  <c r="R19" i="1"/>
  <c r="R19" i="3" s="1"/>
  <c r="Q19" i="1"/>
  <c r="Q19" i="3" s="1"/>
  <c r="P19" i="1"/>
  <c r="P19" i="3" s="1"/>
  <c r="O19" i="1"/>
  <c r="O19" i="3" s="1"/>
  <c r="N19" i="1"/>
  <c r="N19" i="3" s="1"/>
  <c r="M19" i="1"/>
  <c r="M19" i="3" s="1"/>
  <c r="L19" i="1"/>
  <c r="L19" i="3" s="1"/>
  <c r="K19" i="1"/>
  <c r="K19" i="3" s="1"/>
  <c r="J19" i="1"/>
  <c r="J19" i="3" s="1"/>
  <c r="I19" i="1"/>
  <c r="I19" i="3" s="1"/>
  <c r="H19" i="1"/>
  <c r="H19" i="3" s="1"/>
  <c r="G19" i="1"/>
  <c r="G19" i="3" s="1"/>
  <c r="F19" i="1"/>
  <c r="E19" i="1"/>
  <c r="E19" i="3" s="1"/>
  <c r="D19" i="1"/>
  <c r="D19" i="3" s="1"/>
  <c r="C19" i="1"/>
  <c r="C19" i="3" s="1"/>
  <c r="B19" i="1"/>
  <c r="B19" i="3" s="1"/>
  <c r="W14" i="1"/>
  <c r="W14" i="3" s="1"/>
  <c r="V14" i="1"/>
  <c r="V14" i="3" s="1"/>
  <c r="U14" i="1"/>
  <c r="U14" i="3" s="1"/>
  <c r="T14" i="1"/>
  <c r="T9" i="2" s="1"/>
  <c r="S14" i="1"/>
  <c r="S14" i="3" s="1"/>
  <c r="R14" i="1"/>
  <c r="R14" i="3" s="1"/>
  <c r="Q14" i="1"/>
  <c r="Q14" i="3" s="1"/>
  <c r="P14" i="1"/>
  <c r="P14" i="3" s="1"/>
  <c r="O14" i="1"/>
  <c r="O14" i="3" s="1"/>
  <c r="N14" i="1"/>
  <c r="N14" i="3" s="1"/>
  <c r="M14" i="1"/>
  <c r="M14" i="3" s="1"/>
  <c r="L14" i="1"/>
  <c r="L14" i="3" s="1"/>
  <c r="K14" i="1"/>
  <c r="K14" i="3" s="1"/>
  <c r="J14" i="1"/>
  <c r="J14" i="3" s="1"/>
  <c r="I14" i="1"/>
  <c r="I14" i="3" s="1"/>
  <c r="H14" i="1"/>
  <c r="H14" i="3" s="1"/>
  <c r="G14" i="1"/>
  <c r="G14" i="3" s="1"/>
  <c r="F14" i="1"/>
  <c r="F14" i="3" s="1"/>
  <c r="E14" i="1"/>
  <c r="E14" i="3" s="1"/>
  <c r="D14" i="1"/>
  <c r="D9" i="2" s="1"/>
  <c r="C14" i="1"/>
  <c r="C14" i="3" s="1"/>
  <c r="B14" i="1"/>
  <c r="B14" i="3" s="1"/>
  <c r="W9" i="1"/>
  <c r="W9" i="3" s="1"/>
  <c r="V9" i="1"/>
  <c r="V9" i="3" s="1"/>
  <c r="U9" i="1"/>
  <c r="U9" i="3" s="1"/>
  <c r="T9" i="1"/>
  <c r="T9" i="3" s="1"/>
  <c r="S9" i="1"/>
  <c r="S9" i="3" s="1"/>
  <c r="R9" i="1"/>
  <c r="Q9" i="1"/>
  <c r="Q9" i="3" s="1"/>
  <c r="P9" i="1"/>
  <c r="P9" i="3" s="1"/>
  <c r="O9" i="1"/>
  <c r="O9" i="3" s="1"/>
  <c r="N9" i="1"/>
  <c r="N9" i="3" s="1"/>
  <c r="M9" i="1"/>
  <c r="M9" i="3" s="1"/>
  <c r="L9" i="1"/>
  <c r="L9" i="3" s="1"/>
  <c r="K9" i="1"/>
  <c r="K9" i="3" s="1"/>
  <c r="J9" i="1"/>
  <c r="J9" i="3" s="1"/>
  <c r="I9" i="1"/>
  <c r="I9" i="3" s="1"/>
  <c r="H9" i="1"/>
  <c r="H9" i="3" s="1"/>
  <c r="G9" i="1"/>
  <c r="G9" i="3" s="1"/>
  <c r="F9" i="1"/>
  <c r="F9" i="3" s="1"/>
  <c r="E9" i="1"/>
  <c r="E9" i="3" s="1"/>
  <c r="D9" i="1"/>
  <c r="D9" i="3" s="1"/>
  <c r="C9" i="1"/>
  <c r="C9" i="3" s="1"/>
  <c r="B9" i="1"/>
  <c r="D14" i="3" l="1"/>
  <c r="T14" i="3"/>
  <c r="L34" i="3"/>
  <c r="P44" i="3"/>
  <c r="D54" i="3"/>
  <c r="T54" i="3"/>
  <c r="H64" i="3"/>
  <c r="L74" i="3"/>
  <c r="P84" i="3"/>
  <c r="E9" i="2"/>
  <c r="U9" i="2"/>
  <c r="G14" i="2"/>
  <c r="W14" i="2"/>
  <c r="I19" i="2"/>
  <c r="K24" i="2"/>
  <c r="M29" i="2"/>
  <c r="O34" i="2"/>
  <c r="Q39" i="2"/>
  <c r="C44" i="2"/>
  <c r="S44" i="2"/>
  <c r="E49" i="2"/>
  <c r="U49" i="2"/>
  <c r="G54" i="2"/>
  <c r="W54" i="2"/>
  <c r="I59" i="2"/>
  <c r="K64" i="2"/>
  <c r="M69" i="2"/>
  <c r="O74" i="2"/>
  <c r="Q79" i="2"/>
  <c r="C84" i="2"/>
  <c r="S84" i="2"/>
  <c r="F9" i="2"/>
  <c r="V9" i="2"/>
  <c r="H14" i="2"/>
  <c r="J19" i="2"/>
  <c r="L24" i="2"/>
  <c r="N29" i="2"/>
  <c r="P34" i="2"/>
  <c r="B39" i="2"/>
  <c r="R39" i="2"/>
  <c r="D44" i="2"/>
  <c r="T44" i="2"/>
  <c r="F49" i="2"/>
  <c r="V49" i="2"/>
  <c r="H54" i="2"/>
  <c r="J59" i="2"/>
  <c r="L64" i="2"/>
  <c r="N69" i="2"/>
  <c r="P74" i="2"/>
  <c r="B79" i="2"/>
  <c r="R79" i="2"/>
  <c r="D84" i="2"/>
  <c r="T84" i="2"/>
  <c r="J64" i="3"/>
  <c r="G9" i="2"/>
  <c r="W9" i="2"/>
  <c r="I14" i="2"/>
  <c r="K19" i="2"/>
  <c r="M24" i="2"/>
  <c r="O29" i="2"/>
  <c r="Q34" i="2"/>
  <c r="C39" i="2"/>
  <c r="S39" i="2"/>
  <c r="E44" i="2"/>
  <c r="U44" i="2"/>
  <c r="G49" i="2"/>
  <c r="W49" i="2"/>
  <c r="I54" i="2"/>
  <c r="K59" i="2"/>
  <c r="M64" i="2"/>
  <c r="O69" i="2"/>
  <c r="Q74" i="2"/>
  <c r="C79" i="2"/>
  <c r="S79" i="2"/>
  <c r="E84" i="2"/>
  <c r="U84" i="2"/>
  <c r="H9" i="2"/>
  <c r="J14" i="2"/>
  <c r="L19" i="2"/>
  <c r="N24" i="2"/>
  <c r="P29" i="2"/>
  <c r="B34" i="2"/>
  <c r="R34" i="2"/>
  <c r="D39" i="2"/>
  <c r="T39" i="2"/>
  <c r="F44" i="2"/>
  <c r="V44" i="2"/>
  <c r="H49" i="2"/>
  <c r="J54" i="2"/>
  <c r="L59" i="2"/>
  <c r="N64" i="2"/>
  <c r="P69" i="2"/>
  <c r="B74" i="2"/>
  <c r="R74" i="2"/>
  <c r="D79" i="2"/>
  <c r="T79" i="2"/>
  <c r="F84" i="2"/>
  <c r="V84" i="2"/>
  <c r="I9" i="2"/>
  <c r="K14" i="2"/>
  <c r="M19" i="2"/>
  <c r="O24" i="2"/>
  <c r="Q29" i="2"/>
  <c r="C34" i="2"/>
  <c r="S34" i="2"/>
  <c r="E39" i="2"/>
  <c r="U39" i="2"/>
  <c r="G44" i="2"/>
  <c r="W44" i="2"/>
  <c r="I49" i="2"/>
  <c r="K54" i="2"/>
  <c r="M59" i="2"/>
  <c r="O64" i="2"/>
  <c r="Q69" i="2"/>
  <c r="C74" i="2"/>
  <c r="S74" i="2"/>
  <c r="E79" i="2"/>
  <c r="U79" i="2"/>
  <c r="G84" i="2"/>
  <c r="W84" i="2"/>
  <c r="J9" i="2"/>
  <c r="L14" i="2"/>
  <c r="N19" i="2"/>
  <c r="P24" i="2"/>
  <c r="B29" i="2"/>
  <c r="R29" i="2"/>
  <c r="D34" i="2"/>
  <c r="T34" i="2"/>
  <c r="F39" i="2"/>
  <c r="V39" i="2"/>
  <c r="H44" i="2"/>
  <c r="J49" i="2"/>
  <c r="L54" i="2"/>
  <c r="N59" i="2"/>
  <c r="P64" i="2"/>
  <c r="B69" i="2"/>
  <c r="R69" i="2"/>
  <c r="D74" i="2"/>
  <c r="T74" i="2"/>
  <c r="F79" i="2"/>
  <c r="V79" i="2"/>
  <c r="H84" i="2"/>
  <c r="K9" i="2"/>
  <c r="M14" i="2"/>
  <c r="O19" i="2"/>
  <c r="Q24" i="2"/>
  <c r="C29" i="2"/>
  <c r="S29" i="2"/>
  <c r="E34" i="2"/>
  <c r="U34" i="2"/>
  <c r="G39" i="2"/>
  <c r="W39" i="2"/>
  <c r="I44" i="2"/>
  <c r="K49" i="2"/>
  <c r="M54" i="2"/>
  <c r="O59" i="2"/>
  <c r="Q64" i="2"/>
  <c r="C69" i="2"/>
  <c r="S69" i="2"/>
  <c r="E74" i="2"/>
  <c r="U74" i="2"/>
  <c r="G79" i="2"/>
  <c r="W79" i="2"/>
  <c r="I84" i="2"/>
  <c r="H19" i="2"/>
  <c r="L9" i="2"/>
  <c r="N14" i="2"/>
  <c r="P19" i="2"/>
  <c r="B24" i="2"/>
  <c r="R24" i="2"/>
  <c r="D29" i="2"/>
  <c r="T29" i="2"/>
  <c r="F34" i="2"/>
  <c r="V34" i="2"/>
  <c r="H39" i="2"/>
  <c r="J44" i="2"/>
  <c r="L49" i="2"/>
  <c r="N54" i="2"/>
  <c r="P59" i="2"/>
  <c r="B64" i="2"/>
  <c r="R64" i="2"/>
  <c r="D69" i="2"/>
  <c r="T69" i="2"/>
  <c r="F74" i="2"/>
  <c r="V74" i="2"/>
  <c r="H79" i="2"/>
  <c r="J84" i="2"/>
  <c r="M9" i="2"/>
  <c r="O14" i="2"/>
  <c r="Q19" i="2"/>
  <c r="C24" i="2"/>
  <c r="S24" i="2"/>
  <c r="E29" i="2"/>
  <c r="U29" i="2"/>
  <c r="G34" i="2"/>
  <c r="W34" i="2"/>
  <c r="I39" i="2"/>
  <c r="K44" i="2"/>
  <c r="M49" i="2"/>
  <c r="O54" i="2"/>
  <c r="Q59" i="2"/>
  <c r="C64" i="2"/>
  <c r="S64" i="2"/>
  <c r="E69" i="2"/>
  <c r="U69" i="2"/>
  <c r="G74" i="2"/>
  <c r="W74" i="2"/>
  <c r="I79" i="2"/>
  <c r="K84" i="2"/>
  <c r="N9" i="2"/>
  <c r="P14" i="2"/>
  <c r="B19" i="2"/>
  <c r="R19" i="2"/>
  <c r="D24" i="2"/>
  <c r="T24" i="2"/>
  <c r="F29" i="2"/>
  <c r="V29" i="2"/>
  <c r="H34" i="2"/>
  <c r="J39" i="2"/>
  <c r="L44" i="2"/>
  <c r="N49" i="2"/>
  <c r="P54" i="2"/>
  <c r="B59" i="2"/>
  <c r="R59" i="2"/>
  <c r="D64" i="2"/>
  <c r="T64" i="2"/>
  <c r="F69" i="2"/>
  <c r="V69" i="2"/>
  <c r="H74" i="2"/>
  <c r="J79" i="2"/>
  <c r="L84" i="2"/>
  <c r="O9" i="2"/>
  <c r="Q14" i="2"/>
  <c r="C19" i="2"/>
  <c r="S19" i="2"/>
  <c r="E24" i="2"/>
  <c r="U24" i="2"/>
  <c r="G29" i="2"/>
  <c r="W29" i="2"/>
  <c r="I34" i="2"/>
  <c r="K39" i="2"/>
  <c r="M44" i="2"/>
  <c r="O49" i="2"/>
  <c r="Q54" i="2"/>
  <c r="C59" i="2"/>
  <c r="S59" i="2"/>
  <c r="E64" i="2"/>
  <c r="U64" i="2"/>
  <c r="G69" i="2"/>
  <c r="W69" i="2"/>
  <c r="I74" i="2"/>
  <c r="K79" i="2"/>
  <c r="M84" i="2"/>
  <c r="P9" i="2"/>
  <c r="B14" i="2"/>
  <c r="R14" i="2"/>
  <c r="D19" i="2"/>
  <c r="T19" i="2"/>
  <c r="F24" i="2"/>
  <c r="V24" i="2"/>
  <c r="H29" i="2"/>
  <c r="J34" i="2"/>
  <c r="L39" i="2"/>
  <c r="N44" i="2"/>
  <c r="P49" i="2"/>
  <c r="B54" i="2"/>
  <c r="R54" i="2"/>
  <c r="D59" i="2"/>
  <c r="T59" i="2"/>
  <c r="F64" i="2"/>
  <c r="V64" i="2"/>
  <c r="H69" i="2"/>
  <c r="J74" i="2"/>
  <c r="L79" i="2"/>
  <c r="N84" i="2"/>
  <c r="Q9" i="2"/>
  <c r="C14" i="2"/>
  <c r="S14" i="2"/>
  <c r="E19" i="2"/>
  <c r="U19" i="2"/>
  <c r="G24" i="2"/>
  <c r="W24" i="2"/>
  <c r="I29" i="2"/>
  <c r="K34" i="2"/>
  <c r="M39" i="2"/>
  <c r="O44" i="2"/>
  <c r="Q49" i="2"/>
  <c r="C54" i="2"/>
  <c r="S54" i="2"/>
  <c r="E59" i="2"/>
  <c r="U59" i="2"/>
  <c r="G64" i="2"/>
  <c r="W64" i="2"/>
  <c r="I69" i="2"/>
  <c r="K74" i="2"/>
  <c r="M79" i="2"/>
  <c r="O84" i="2"/>
  <c r="B9" i="2"/>
  <c r="R9" i="2"/>
  <c r="D14" i="2"/>
  <c r="T14" i="2"/>
  <c r="F19" i="2"/>
  <c r="V19" i="2"/>
  <c r="H24" i="2"/>
  <c r="J29" i="2"/>
  <c r="L34" i="2"/>
  <c r="N39" i="2"/>
  <c r="P44" i="2"/>
  <c r="B49" i="2"/>
  <c r="R49" i="2"/>
  <c r="D54" i="2"/>
  <c r="T54" i="2"/>
  <c r="F59" i="2"/>
  <c r="V59" i="2"/>
  <c r="H64" i="2"/>
  <c r="J69" i="2"/>
  <c r="L74" i="2"/>
  <c r="N79" i="2"/>
  <c r="P84" i="2"/>
  <c r="C9" i="2"/>
  <c r="S9" i="2"/>
  <c r="E14" i="2"/>
  <c r="U14" i="2"/>
  <c r="G19" i="2"/>
  <c r="W19" i="2"/>
  <c r="I24" i="2"/>
  <c r="K29" i="2"/>
  <c r="M34" i="2"/>
  <c r="O39" i="2"/>
  <c r="Q44" i="2"/>
  <c r="C49" i="2"/>
  <c r="S49" i="2"/>
  <c r="E54" i="2"/>
  <c r="U54" i="2"/>
  <c r="G59" i="2"/>
  <c r="W59" i="2"/>
  <c r="I64" i="2"/>
  <c r="K69" i="2"/>
  <c r="M74" i="2"/>
  <c r="O79" i="2"/>
  <c r="Q84" i="2"/>
</calcChain>
</file>

<file path=xl/sharedStrings.xml><?xml version="1.0" encoding="utf-8"?>
<sst xmlns="http://schemas.openxmlformats.org/spreadsheetml/2006/main" count="452" uniqueCount="86">
  <si>
    <t>Cuadro 1</t>
  </si>
  <si>
    <t>Millones de balboas</t>
  </si>
  <si>
    <t>Año de referencia 1996</t>
  </si>
  <si>
    <t>1T 1996 - 3T 2013</t>
  </si>
  <si>
    <t>Trimestre</t>
  </si>
  <si>
    <t>Agricultura, ganadería y silvicultura</t>
  </si>
  <si>
    <t>Pesca</t>
  </si>
  <si>
    <t>Explotación de minas y canteras</t>
  </si>
  <si>
    <t>Industrias manufactureras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</si>
  <si>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</si>
  <si>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</si>
  <si>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</si>
  <si>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</si>
  <si>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</si>
  <si>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</si>
  <si>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</si>
  <si>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</si>
  <si>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</si>
  <si>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</si>
  <si>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</si>
  <si>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</t>
  </si>
  <si>
    <t>N</t>
  </si>
  <si>
    <t>O</t>
  </si>
  <si>
    <t>Suministro de electricidad, gas y agua</t>
  </si>
  <si>
    <t>Construcción</t>
  </si>
  <si>
    <t>Hoteles y restaurantes</t>
  </si>
  <si>
    <t>Intermediación financiera</t>
  </si>
  <si>
    <t>Actividades inmobiliarias, empresariales y de alquiler</t>
  </si>
  <si>
    <t>Enseñanza privada</t>
  </si>
  <si>
    <t>Actividades de servicios sociales y de salud privada</t>
  </si>
  <si>
    <t>Otras actividades comunitarias, sociales y personales de servicios</t>
  </si>
  <si>
    <t>Menos: Servicios de Intermediación Financiera Medidos  Indirectamente  (SIFMI), asignados al consumo interno</t>
  </si>
  <si>
    <t>F_UFP</t>
  </si>
  <si>
    <t>K_UFP</t>
  </si>
  <si>
    <t>P</t>
  </si>
  <si>
    <t>Actividades Inmobiliarias, empresariales y de alquiler</t>
  </si>
  <si>
    <t>Hogares privados con servicios domésticos</t>
  </si>
  <si>
    <t>Otra producción no de mercado (1)</t>
  </si>
  <si>
    <t>Valor  Agregado Bruto, en valores básicos</t>
  </si>
  <si>
    <t>Más:  Impuestos sobre la producción netos</t>
  </si>
  <si>
    <t>PIB  a precios de comprador</t>
  </si>
  <si>
    <t>..</t>
  </si>
  <si>
    <t>SIFMI</t>
  </si>
  <si>
    <t>Cuadro 1.a</t>
  </si>
  <si>
    <t>Tasas de variación interanual de los valores de cada año</t>
  </si>
  <si>
    <t>II</t>
  </si>
  <si>
    <t>III</t>
  </si>
  <si>
    <t>IV</t>
  </si>
  <si>
    <t>1997-96</t>
  </si>
  <si>
    <t>1998-97</t>
  </si>
  <si>
    <t>1999-98</t>
  </si>
  <si>
    <t>2000-99</t>
  </si>
  <si>
    <t>2002-01</t>
  </si>
  <si>
    <t>2001-00</t>
  </si>
  <si>
    <t>2003-02</t>
  </si>
  <si>
    <t>2004-03</t>
  </si>
  <si>
    <t>2005-04</t>
  </si>
  <si>
    <t>2006-05</t>
  </si>
  <si>
    <t>2007-06</t>
  </si>
  <si>
    <t>2008-07</t>
  </si>
  <si>
    <t>2009-08</t>
  </si>
  <si>
    <t>2010-09</t>
  </si>
  <si>
    <t>2011-10</t>
  </si>
  <si>
    <t>2012-11</t>
  </si>
  <si>
    <t>2013-12</t>
  </si>
  <si>
    <t>Composición porcentual interanual de cada año</t>
  </si>
  <si>
    <t>Cuadro 1.b</t>
  </si>
  <si>
    <t>República de Panamá</t>
  </si>
  <si>
    <t xml:space="preserve">CONTRALORÍA GENERAL DE LA REPÚBLICA </t>
  </si>
  <si>
    <t>Instituto Nacional de Estadística y Censo</t>
  </si>
  <si>
    <t>Tabla de contenido</t>
  </si>
  <si>
    <t>Número de cuadro</t>
  </si>
  <si>
    <t>Cuadros</t>
  </si>
  <si>
    <t xml:space="preserve">Por actividad trimestral </t>
  </si>
  <si>
    <t>Variación porcentual trimestral</t>
  </si>
  <si>
    <t>Composición porcentual anual y trimestral</t>
  </si>
  <si>
    <t xml:space="preserve"> </t>
  </si>
  <si>
    <t>1.a</t>
  </si>
  <si>
    <t>1.b</t>
  </si>
  <si>
    <t>PRODUCTO INTERNO BRUTO TRIMESTRAL A PRECIOS DE 1996</t>
  </si>
  <si>
    <t>.. Dato no aplicable al grupo o categoría.</t>
  </si>
  <si>
    <t>(1)  Corresponde al Gobierno general</t>
  </si>
  <si>
    <t>Transporte, almacenamiento y comunicaciones</t>
  </si>
  <si>
    <t>NOTA: A precios de comprador, a precios de 1996.</t>
  </si>
  <si>
    <t>Comercio al por mayor y al por menor; reparación de vehículos automotores, motocicletas, efectos personales y enseres domésticos</t>
  </si>
  <si>
    <t>PRODUCTO INTERNO BRUTO TRIMESTRAL AÑOS 1996 - 2013 A PRECIOS DE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</si>
</sst>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;[Red]#,##0.0"/>
    <numFmt numFmtId="165" formatCode="#,##0.0"/>
    <numFmt numFmtId="166" formatCode="0.0_)"/>
    <numFmt numFmtId="167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2"/>
      <name val="SWISS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0"/>
      <color theme="0"/>
      <name val="Arial"/>
      <family val="2"/>
    </font>
    <font>
      <sz val="12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F243E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F243E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0"/>
      </right>
      <top style="double">
        <color theme="0"/>
      </top>
      <bottom/>
      <diagonal/>
    </border>
    <border>
      <left style="thin">
        <color theme="0"/>
      </left>
      <right style="thin">
        <color theme="0"/>
      </right>
      <top style="double">
        <color theme="0"/>
      </top>
      <bottom style="thin">
        <color theme="0"/>
      </bottom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/>
      <right style="thin">
        <color theme="0"/>
      </right>
      <top/>
      <bottom style="double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auto="1"/>
      </bottom>
      <diagonal/>
    </border>
    <border>
      <left style="thin">
        <color theme="0"/>
      </left>
      <right/>
      <top style="thin">
        <color theme="0"/>
      </top>
      <bottom style="double">
        <color auto="1"/>
      </bottom>
      <diagonal/>
    </border>
    <border>
      <left/>
      <right style="thin">
        <color theme="0" tint="-0.14996795556505021"/>
      </right>
      <top style="double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ouble">
        <color auto="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theme="0"/>
      </left>
      <right style="thin">
        <color theme="0"/>
      </right>
      <top/>
      <bottom style="double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double">
        <color theme="0"/>
      </bottom>
      <diagonal/>
    </border>
    <border>
      <left/>
      <right style="thick">
        <color auto="1"/>
      </right>
      <top/>
      <bottom style="double">
        <color theme="0"/>
      </bottom>
      <diagonal/>
    </border>
    <border>
      <left style="thick">
        <color auto="1"/>
      </left>
      <right style="double">
        <color theme="0"/>
      </right>
      <top style="double">
        <color theme="0"/>
      </top>
      <bottom style="double">
        <color auto="1"/>
      </bottom>
      <diagonal/>
    </border>
    <border>
      <left style="double">
        <color theme="0"/>
      </left>
      <right style="thick">
        <color auto="1"/>
      </right>
      <top style="double">
        <color theme="0"/>
      </top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10">
    <xf numFmtId="0" fontId="0" fillId="0" borderId="0"/>
    <xf numFmtId="0" fontId="3" fillId="0" borderId="0"/>
    <xf numFmtId="0" fontId="3" fillId="0" borderId="0"/>
    <xf numFmtId="0" fontId="2" fillId="0" borderId="0"/>
    <xf numFmtId="166" fontId="8" fillId="0" borderId="0"/>
    <xf numFmtId="0" fontId="2" fillId="0" borderId="0"/>
    <xf numFmtId="0" fontId="2" fillId="0" borderId="0"/>
    <xf numFmtId="0" fontId="3" fillId="0" borderId="0"/>
    <xf numFmtId="0" fontId="13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70">
    <xf numFmtId="0" fontId="0" fillId="0" borderId="0" xfId="0"/>
    <xf numFmtId="0" fontId="3" fillId="2" borderId="0" xfId="1" applyFont="1" applyFill="1" applyAlignment="1"/>
    <xf numFmtId="0" fontId="4" fillId="2" borderId="0" xfId="1" applyFont="1" applyFill="1" applyAlignment="1" applyProtection="1">
      <alignment horizontal="left"/>
    </xf>
    <xf numFmtId="0" fontId="3" fillId="3" borderId="0" xfId="1" applyFont="1" applyFill="1" applyBorder="1"/>
    <xf numFmtId="0" fontId="4" fillId="2" borderId="0" xfId="1" applyFont="1" applyFill="1" applyAlignment="1" applyProtection="1">
      <alignment horizontal="centerContinuous"/>
    </xf>
    <xf numFmtId="0" fontId="3" fillId="2" borderId="0" xfId="1" applyFont="1" applyFill="1" applyAlignment="1">
      <alignment horizontal="left"/>
    </xf>
    <xf numFmtId="0" fontId="4" fillId="2" borderId="0" xfId="1" applyFont="1" applyFill="1" applyAlignment="1">
      <alignment horizontal="centerContinuous"/>
    </xf>
    <xf numFmtId="0" fontId="4" fillId="2" borderId="0" xfId="1" applyFont="1" applyFill="1" applyAlignment="1">
      <alignment horizontal="left"/>
    </xf>
    <xf numFmtId="0" fontId="3" fillId="2" borderId="0" xfId="2" applyFont="1" applyFill="1" applyBorder="1"/>
    <xf numFmtId="0" fontId="5" fillId="2" borderId="0" xfId="0" applyFont="1" applyFill="1"/>
    <xf numFmtId="164" fontId="6" fillId="4" borderId="2" xfId="2" applyNumberFormat="1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wrapText="1"/>
    </xf>
    <xf numFmtId="164" fontId="6" fillId="4" borderId="5" xfId="2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165" fontId="3" fillId="2" borderId="7" xfId="0" applyNumberFormat="1" applyFont="1" applyFill="1" applyBorder="1" applyAlignment="1">
      <alignment horizontal="right"/>
    </xf>
    <xf numFmtId="165" fontId="4" fillId="2" borderId="7" xfId="0" applyNumberFormat="1" applyFont="1" applyFill="1" applyBorder="1" applyAlignment="1">
      <alignment horizontal="right"/>
    </xf>
    <xf numFmtId="165" fontId="4" fillId="2" borderId="8" xfId="0" applyNumberFormat="1" applyFont="1" applyFill="1" applyBorder="1" applyAlignment="1">
      <alignment horizontal="right"/>
    </xf>
    <xf numFmtId="165" fontId="3" fillId="2" borderId="0" xfId="2" applyNumberFormat="1" applyFont="1" applyFill="1" applyBorder="1"/>
    <xf numFmtId="0" fontId="3" fillId="2" borderId="9" xfId="0" applyFont="1" applyFill="1" applyBorder="1" applyAlignment="1">
      <alignment horizontal="centerContinuous" vertical="center"/>
    </xf>
    <xf numFmtId="165" fontId="5" fillId="2" borderId="10" xfId="0" applyNumberFormat="1" applyFont="1" applyFill="1" applyBorder="1"/>
    <xf numFmtId="165" fontId="7" fillId="2" borderId="10" xfId="0" applyNumberFormat="1" applyFont="1" applyFill="1" applyBorder="1"/>
    <xf numFmtId="165" fontId="7" fillId="2" borderId="11" xfId="0" applyNumberFormat="1" applyFont="1" applyFill="1" applyBorder="1"/>
    <xf numFmtId="0" fontId="3" fillId="2" borderId="9" xfId="0" applyFont="1" applyFill="1" applyBorder="1" applyAlignment="1">
      <alignment horizontal="centerContinuous"/>
    </xf>
    <xf numFmtId="0" fontId="3" fillId="5" borderId="9" xfId="0" applyFont="1" applyFill="1" applyBorder="1" applyAlignment="1">
      <alignment horizontal="centerContinuous"/>
    </xf>
    <xf numFmtId="165" fontId="5" fillId="5" borderId="10" xfId="0" applyNumberFormat="1" applyFont="1" applyFill="1" applyBorder="1"/>
    <xf numFmtId="165" fontId="7" fillId="5" borderId="10" xfId="0" applyNumberFormat="1" applyFont="1" applyFill="1" applyBorder="1"/>
    <xf numFmtId="165" fontId="7" fillId="5" borderId="11" xfId="0" applyNumberFormat="1" applyFont="1" applyFill="1" applyBorder="1"/>
    <xf numFmtId="0" fontId="3" fillId="5" borderId="9" xfId="0" applyFont="1" applyFill="1" applyBorder="1" applyAlignment="1">
      <alignment horizontal="centerContinuous" vertical="center"/>
    </xf>
    <xf numFmtId="0" fontId="3" fillId="3" borderId="0" xfId="2" applyFont="1" applyFill="1" applyBorder="1"/>
    <xf numFmtId="165" fontId="3" fillId="2" borderId="8" xfId="0" applyNumberFormat="1" applyFont="1" applyFill="1" applyBorder="1" applyAlignment="1">
      <alignment horizontal="right"/>
    </xf>
    <xf numFmtId="0" fontId="4" fillId="2" borderId="0" xfId="1" applyFont="1" applyFill="1" applyAlignment="1" applyProtection="1">
      <alignment horizontal="center"/>
    </xf>
    <xf numFmtId="0" fontId="4" fillId="2" borderId="0" xfId="1" applyFont="1" applyFill="1" applyAlignment="1">
      <alignment horizontal="center"/>
    </xf>
    <xf numFmtId="0" fontId="9" fillId="2" borderId="0" xfId="6" applyFont="1" applyFill="1"/>
    <xf numFmtId="0" fontId="1" fillId="2" borderId="0" xfId="6" applyFont="1" applyFill="1" applyBorder="1"/>
    <xf numFmtId="0" fontId="10" fillId="2" borderId="0" xfId="7" applyFont="1" applyFill="1" applyBorder="1"/>
    <xf numFmtId="0" fontId="3" fillId="2" borderId="14" xfId="7" applyFont="1" applyFill="1" applyBorder="1" applyAlignment="1">
      <alignment horizontal="centerContinuous" vertical="center"/>
    </xf>
    <xf numFmtId="0" fontId="4" fillId="2" borderId="15" xfId="7" applyFont="1" applyFill="1" applyBorder="1" applyAlignment="1">
      <alignment horizontal="centerContinuous" vertical="center"/>
    </xf>
    <xf numFmtId="0" fontId="10" fillId="2" borderId="0" xfId="7" applyFont="1" applyFill="1"/>
    <xf numFmtId="0" fontId="4" fillId="2" borderId="16" xfId="7" applyFont="1" applyFill="1" applyBorder="1" applyAlignment="1">
      <alignment horizontal="centerContinuous" vertical="center"/>
    </xf>
    <xf numFmtId="0" fontId="4" fillId="2" borderId="17" xfId="7" applyFont="1" applyFill="1" applyBorder="1" applyAlignment="1">
      <alignment horizontal="centerContinuous" vertical="center"/>
    </xf>
    <xf numFmtId="0" fontId="3" fillId="2" borderId="16" xfId="7" applyFont="1" applyFill="1" applyBorder="1" applyAlignment="1">
      <alignment horizontal="centerContinuous" vertical="center"/>
    </xf>
    <xf numFmtId="0" fontId="3" fillId="2" borderId="16" xfId="7" applyFont="1" applyFill="1" applyBorder="1" applyAlignment="1">
      <alignment horizontal="centerContinuous" vertical="center" wrapText="1"/>
    </xf>
    <xf numFmtId="0" fontId="4" fillId="2" borderId="17" xfId="7" applyFont="1" applyFill="1" applyBorder="1" applyAlignment="1">
      <alignment horizontal="centerContinuous" vertical="center" wrapText="1"/>
    </xf>
    <xf numFmtId="0" fontId="4" fillId="2" borderId="18" xfId="7" applyFont="1" applyFill="1" applyBorder="1" applyAlignment="1">
      <alignment horizontal="centerContinuous" vertical="center"/>
    </xf>
    <xf numFmtId="0" fontId="4" fillId="2" borderId="19" xfId="7" applyFont="1" applyFill="1" applyBorder="1" applyAlignment="1">
      <alignment horizontal="centerContinuous" vertical="center"/>
    </xf>
    <xf numFmtId="0" fontId="11" fillId="6" borderId="20" xfId="7" applyFont="1" applyFill="1" applyBorder="1" applyAlignment="1">
      <alignment horizontal="center" vertical="center" wrapText="1"/>
    </xf>
    <xf numFmtId="0" fontId="11" fillId="6" borderId="21" xfId="7" applyFont="1" applyFill="1" applyBorder="1" applyAlignment="1">
      <alignment horizontal="center" vertical="center"/>
    </xf>
    <xf numFmtId="0" fontId="12" fillId="2" borderId="0" xfId="6" applyFont="1" applyFill="1" applyBorder="1"/>
    <xf numFmtId="0" fontId="3" fillId="2" borderId="22" xfId="7" applyFont="1" applyFill="1" applyBorder="1" applyAlignment="1">
      <alignment horizontal="center"/>
    </xf>
    <xf numFmtId="0" fontId="14" fillId="2" borderId="17" xfId="8" applyFont="1" applyFill="1" applyBorder="1"/>
    <xf numFmtId="0" fontId="15" fillId="2" borderId="0" xfId="0" applyFont="1" applyFill="1"/>
    <xf numFmtId="0" fontId="0" fillId="2" borderId="0" xfId="0" applyFill="1"/>
    <xf numFmtId="0" fontId="12" fillId="2" borderId="0" xfId="6" applyFont="1" applyFill="1"/>
    <xf numFmtId="167" fontId="0" fillId="2" borderId="0" xfId="9" applyFont="1" applyFill="1"/>
    <xf numFmtId="0" fontId="3" fillId="2" borderId="23" xfId="7" applyFont="1" applyFill="1" applyBorder="1" applyAlignment="1">
      <alignment horizontal="center"/>
    </xf>
    <xf numFmtId="0" fontId="14" fillId="2" borderId="24" xfId="8" applyFont="1" applyFill="1" applyBorder="1"/>
    <xf numFmtId="0" fontId="1" fillId="2" borderId="0" xfId="6" applyFont="1" applyFill="1"/>
    <xf numFmtId="0" fontId="1" fillId="0" borderId="0" xfId="6" applyFont="1"/>
    <xf numFmtId="166" fontId="3" fillId="2" borderId="0" xfId="4" applyFont="1" applyFill="1" applyBorder="1" applyAlignment="1"/>
    <xf numFmtId="166" fontId="5" fillId="2" borderId="0" xfId="5" applyNumberFormat="1" applyFont="1" applyFill="1"/>
    <xf numFmtId="0" fontId="3" fillId="2" borderId="0" xfId="5" applyFont="1" applyFill="1"/>
    <xf numFmtId="164" fontId="6" fillId="4" borderId="5" xfId="2" applyNumberFormat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center" vertical="center" wrapText="1"/>
    </xf>
    <xf numFmtId="164" fontId="6" fillId="4" borderId="5" xfId="2" applyNumberFormat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center" vertical="center" wrapText="1"/>
    </xf>
    <xf numFmtId="164" fontId="6" fillId="4" borderId="6" xfId="2" applyNumberFormat="1" applyFont="1" applyFill="1" applyBorder="1" applyAlignment="1">
      <alignment horizontal="center" vertical="center" wrapText="1"/>
    </xf>
    <xf numFmtId="164" fontId="6" fillId="4" borderId="1" xfId="2" applyNumberFormat="1" applyFont="1" applyFill="1" applyBorder="1" applyAlignment="1">
      <alignment horizontal="center" vertical="center" wrapText="1"/>
    </xf>
    <xf numFmtId="164" fontId="6" fillId="4" borderId="4" xfId="2" applyNumberFormat="1" applyFont="1" applyFill="1" applyBorder="1" applyAlignment="1">
      <alignment horizontal="center" vertical="center" wrapText="1"/>
    </xf>
    <xf numFmtId="164" fontId="6" fillId="4" borderId="12" xfId="2" applyNumberFormat="1" applyFont="1" applyFill="1" applyBorder="1" applyAlignment="1">
      <alignment horizontal="center" vertical="center" wrapText="1"/>
    </xf>
    <xf numFmtId="164" fontId="6" fillId="4" borderId="13" xfId="2" applyNumberFormat="1" applyFont="1" applyFill="1" applyBorder="1" applyAlignment="1">
      <alignment horizontal="center" vertical="center" wrapText="1"/>
    </xf>
  </cellXfs>
  <cellStyles count="10">
    <cellStyle name="Hipervínculo" xfId="8" builtinId="8"/>
    <cellStyle name="Millares 2" xfId="9"/>
    <cellStyle name="Normal" xfId="0" builtinId="0"/>
    <cellStyle name="Normal 10" xfId="5"/>
    <cellStyle name="Normal 2" xfId="1"/>
    <cellStyle name="Normal 2 2" xfId="6"/>
    <cellStyle name="Normal 2 2 2" xfId="4"/>
    <cellStyle name="Normal 2 2 3" xfId="2"/>
    <cellStyle name="Normal 3 2" xfId="7"/>
    <cellStyle name="Normal 7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228600</xdr:colOff>
      <xdr:row>1</xdr:row>
      <xdr:rowOff>152400</xdr:rowOff>
    </xdr:from>
    <xdr:to>
      <xdr:col>12</xdr:col>
      <xdr:colOff>1128600</xdr:colOff>
      <xdr:row>3</xdr:row>
      <xdr:rowOff>58375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>
          <a:off x="16268700" y="314325"/>
          <a:ext cx="900000" cy="22982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222249</xdr:colOff>
      <xdr:row>1</xdr:row>
      <xdr:rowOff>148167</xdr:rowOff>
    </xdr:from>
    <xdr:to>
      <xdr:col>12</xdr:col>
      <xdr:colOff>1122249</xdr:colOff>
      <xdr:row>3</xdr:row>
      <xdr:rowOff>54142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>
          <a:off x="16262349" y="367242"/>
          <a:ext cx="900000" cy="34412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222246</xdr:colOff>
      <xdr:row>1</xdr:row>
      <xdr:rowOff>148167</xdr:rowOff>
    </xdr:from>
    <xdr:to>
      <xdr:col>12</xdr:col>
      <xdr:colOff>1122246</xdr:colOff>
      <xdr:row>3</xdr:row>
      <xdr:rowOff>54142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>
          <a:off x="16262346" y="367242"/>
          <a:ext cx="900000" cy="34412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  <xdr:twoCellAnchor>
    <xdr:from>
      <xdr:col>12</xdr:col>
      <xdr:colOff>222249</xdr:colOff>
      <xdr:row>1</xdr:row>
      <xdr:rowOff>148167</xdr:rowOff>
    </xdr:from>
    <xdr:to>
      <xdr:col>12</xdr:col>
      <xdr:colOff>1122249</xdr:colOff>
      <xdr:row>3</xdr:row>
      <xdr:rowOff>54142</xdr:rowOff>
    </xdr:to>
    <xdr:sp macro="" textlink="">
      <xdr:nvSpPr>
        <xdr:cNvPr id="4" name="1 Flecha izquierda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>
          <a:off x="16262349" y="310092"/>
          <a:ext cx="900000" cy="22982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8"/>
  <sheetViews>
    <sheetView tabSelected="1" zoomScaleNormal="100" workbookViewId="0"/>
  </sheetViews>
  <sheetFormatPr baseColWidth="10" defaultColWidth="10" defaultRowHeight="15.75"/>
  <cols>
    <col min="1" max="1" width="10.7109375" style="32" customWidth="1"/>
    <col min="2" max="2" width="17.42578125" style="57" customWidth="1"/>
    <col min="3" max="3" width="60.5703125" style="57" customWidth="1"/>
    <col min="4" max="4" width="10.7109375" style="32" customWidth="1"/>
    <col min="5" max="10" width="10" style="32"/>
    <col min="11" max="11" width="10.5703125" style="32" bestFit="1" customWidth="1"/>
    <col min="12" max="16384" width="10" style="32"/>
  </cols>
  <sheetData>
    <row r="1" spans="1:12" ht="16.5" thickBot="1">
      <c r="B1" s="33"/>
      <c r="C1" s="33"/>
    </row>
    <row r="2" spans="1:12" s="37" customFormat="1" ht="19.5" customHeight="1" thickTop="1">
      <c r="A2" s="34"/>
      <c r="B2" s="35" t="s">
        <v>67</v>
      </c>
      <c r="C2" s="36"/>
    </row>
    <row r="3" spans="1:12" s="37" customFormat="1" ht="19.5" customHeight="1">
      <c r="A3" s="34"/>
      <c r="B3" s="38" t="s">
        <v>68</v>
      </c>
      <c r="C3" s="39"/>
    </row>
    <row r="4" spans="1:12" s="37" customFormat="1" ht="19.5" customHeight="1">
      <c r="A4" s="34"/>
      <c r="B4" s="40" t="s">
        <v>69</v>
      </c>
      <c r="C4" s="39"/>
    </row>
    <row r="5" spans="1:12" s="37" customFormat="1" ht="28.5" customHeight="1">
      <c r="A5" s="34"/>
      <c r="B5" s="41" t="s">
        <v>85</v>
      </c>
      <c r="C5" s="42"/>
      <c r="E5" s="34"/>
    </row>
    <row r="6" spans="1:12" s="37" customFormat="1" ht="16.7" customHeight="1" thickBot="1">
      <c r="A6" s="34"/>
      <c r="B6" s="43" t="s">
        <v>70</v>
      </c>
      <c r="C6" s="44"/>
      <c r="E6" s="34"/>
    </row>
    <row r="7" spans="1:12" s="37" customFormat="1" ht="39" customHeight="1" thickTop="1" thickBot="1">
      <c r="A7" s="34"/>
      <c r="B7" s="45" t="s">
        <v>71</v>
      </c>
      <c r="C7" s="46" t="s">
        <v>72</v>
      </c>
      <c r="E7" s="34"/>
    </row>
    <row r="8" spans="1:12" s="52" customFormat="1" ht="16.5" thickTop="1">
      <c r="A8" s="47"/>
      <c r="B8" s="48"/>
      <c r="C8" s="49"/>
      <c r="D8" s="50"/>
      <c r="E8" s="50"/>
      <c r="F8" s="51"/>
      <c r="G8" s="51"/>
      <c r="H8" s="51"/>
      <c r="I8" s="51"/>
      <c r="J8" s="51"/>
      <c r="K8" s="51"/>
      <c r="L8" s="51"/>
    </row>
    <row r="9" spans="1:12" s="52" customFormat="1">
      <c r="A9" s="47"/>
      <c r="B9" s="48">
        <v>1</v>
      </c>
      <c r="C9" s="49" t="s">
        <v>73</v>
      </c>
      <c r="D9" s="50"/>
      <c r="E9" s="50"/>
      <c r="F9" s="51"/>
      <c r="G9" s="51"/>
      <c r="H9" s="51"/>
      <c r="I9" s="51"/>
      <c r="J9" s="51"/>
      <c r="K9" s="51"/>
      <c r="L9" s="51"/>
    </row>
    <row r="10" spans="1:12" s="52" customFormat="1">
      <c r="A10" s="47"/>
      <c r="B10" s="48" t="s">
        <v>77</v>
      </c>
      <c r="C10" s="49" t="s">
        <v>74</v>
      </c>
      <c r="D10" s="50"/>
      <c r="E10" s="50"/>
      <c r="F10" s="51"/>
      <c r="G10" s="51"/>
      <c r="H10" s="51"/>
      <c r="I10" s="51"/>
      <c r="J10" s="51"/>
      <c r="K10" s="51"/>
      <c r="L10" s="51"/>
    </row>
    <row r="11" spans="1:12" s="52" customFormat="1">
      <c r="A11" s="47"/>
      <c r="B11" s="48" t="s">
        <v>78</v>
      </c>
      <c r="C11" s="49" t="s">
        <v>75</v>
      </c>
      <c r="D11" s="50"/>
      <c r="E11" s="50"/>
      <c r="F11" s="51"/>
      <c r="G11" s="51"/>
      <c r="H11" s="51"/>
      <c r="I11" s="51"/>
      <c r="J11" s="51"/>
      <c r="K11" s="53"/>
      <c r="L11" s="51"/>
    </row>
    <row r="12" spans="1:12" s="52" customFormat="1" ht="16.5" thickBot="1">
      <c r="A12" s="47"/>
      <c r="B12" s="54"/>
      <c r="C12" s="55"/>
      <c r="D12" s="50"/>
      <c r="E12" s="50"/>
      <c r="F12" s="51"/>
      <c r="G12" s="51"/>
      <c r="H12" s="51"/>
      <c r="I12" s="51"/>
      <c r="J12" s="51"/>
      <c r="K12" s="51"/>
      <c r="L12" s="51"/>
    </row>
    <row r="13" spans="1:12" ht="16.5" thickTop="1">
      <c r="B13" s="56"/>
      <c r="C13" s="56"/>
    </row>
    <row r="14" spans="1:12">
      <c r="B14" s="56"/>
      <c r="C14" s="56"/>
    </row>
    <row r="15" spans="1:12">
      <c r="B15" s="56"/>
      <c r="C15" s="56"/>
    </row>
    <row r="16" spans="1:12">
      <c r="B16" s="56"/>
      <c r="C16" s="56"/>
    </row>
    <row r="17" spans="1:3">
      <c r="B17" s="56"/>
      <c r="C17" s="56"/>
    </row>
    <row r="18" spans="1:3">
      <c r="B18" s="56"/>
      <c r="C18" s="56"/>
    </row>
    <row r="19" spans="1:3">
      <c r="B19" s="56"/>
      <c r="C19" s="56"/>
    </row>
    <row r="20" spans="1:3">
      <c r="B20" s="56"/>
      <c r="C20" s="56"/>
    </row>
    <row r="21" spans="1:3">
      <c r="B21" s="56"/>
      <c r="C21" s="56"/>
    </row>
    <row r="22" spans="1:3">
      <c r="B22" s="56"/>
      <c r="C22" s="56"/>
    </row>
    <row r="23" spans="1:3">
      <c r="B23" s="56"/>
      <c r="C23" s="56"/>
    </row>
    <row r="24" spans="1:3">
      <c r="B24" s="56"/>
      <c r="C24" s="56"/>
    </row>
    <row r="25" spans="1:3">
      <c r="A25" s="32" t="s">
        <v>76</v>
      </c>
      <c r="B25" s="56"/>
      <c r="C25" s="56"/>
    </row>
    <row r="26" spans="1:3">
      <c r="B26" s="56"/>
      <c r="C26" s="56"/>
    </row>
    <row r="27" spans="1:3">
      <c r="B27" s="56"/>
      <c r="C27" s="56"/>
    </row>
    <row r="28" spans="1:3">
      <c r="B28" s="56"/>
      <c r="C28" s="56"/>
    </row>
    <row r="29" spans="1:3">
      <c r="B29" s="56"/>
      <c r="C29" s="56"/>
    </row>
    <row r="30" spans="1:3">
      <c r="B30" s="56"/>
      <c r="C30" s="56"/>
    </row>
    <row r="31" spans="1:3">
      <c r="B31" s="56"/>
      <c r="C31" s="56"/>
    </row>
    <row r="32" spans="1:3">
      <c r="B32" s="56"/>
      <c r="C32" s="56"/>
    </row>
    <row r="33" spans="2:3">
      <c r="B33" s="56"/>
      <c r="C33" s="56"/>
    </row>
    <row r="34" spans="2:3">
      <c r="B34" s="56"/>
      <c r="C34" s="56"/>
    </row>
    <row r="35" spans="2:3">
      <c r="B35" s="56"/>
      <c r="C35" s="56"/>
    </row>
    <row r="36" spans="2:3">
      <c r="B36" s="56"/>
      <c r="C36" s="56"/>
    </row>
    <row r="37" spans="2:3">
      <c r="B37" s="56"/>
      <c r="C37" s="56"/>
    </row>
    <row r="38" spans="2:3">
      <c r="B38" s="56"/>
      <c r="C38" s="56"/>
    </row>
    <row r="39" spans="2:3">
      <c r="B39" s="56"/>
      <c r="C39" s="56"/>
    </row>
    <row r="40" spans="2:3">
      <c r="B40" s="56"/>
      <c r="C40" s="56"/>
    </row>
    <row r="41" spans="2:3">
      <c r="B41" s="56"/>
      <c r="C41" s="56"/>
    </row>
    <row r="42" spans="2:3">
      <c r="B42" s="56"/>
      <c r="C42" s="56"/>
    </row>
    <row r="43" spans="2:3">
      <c r="B43" s="56"/>
      <c r="C43" s="56"/>
    </row>
    <row r="44" spans="2:3">
      <c r="B44" s="56"/>
      <c r="C44" s="56"/>
    </row>
    <row r="45" spans="2:3">
      <c r="B45" s="56"/>
      <c r="C45" s="56"/>
    </row>
    <row r="46" spans="2:3">
      <c r="B46" s="56"/>
      <c r="C46" s="56"/>
    </row>
    <row r="47" spans="2:3">
      <c r="B47" s="56"/>
      <c r="C47" s="56"/>
    </row>
    <row r="48" spans="2:3">
      <c r="B48" s="56"/>
      <c r="C48" s="56"/>
    </row>
    <row r="49" spans="2:3">
      <c r="B49" s="56"/>
      <c r="C49" s="56"/>
    </row>
    <row r="50" spans="2:3">
      <c r="B50" s="56"/>
      <c r="C50" s="56"/>
    </row>
    <row r="51" spans="2:3">
      <c r="B51" s="56"/>
      <c r="C51" s="56"/>
    </row>
    <row r="52" spans="2:3">
      <c r="B52" s="56"/>
      <c r="C52" s="56"/>
    </row>
    <row r="53" spans="2:3">
      <c r="B53" s="56"/>
      <c r="C53" s="56"/>
    </row>
    <row r="54" spans="2:3">
      <c r="B54" s="56"/>
      <c r="C54" s="56"/>
    </row>
    <row r="55" spans="2:3">
      <c r="B55" s="56"/>
      <c r="C55" s="56"/>
    </row>
    <row r="56" spans="2:3">
      <c r="B56" s="56"/>
      <c r="C56" s="56"/>
    </row>
    <row r="57" spans="2:3">
      <c r="B57" s="56"/>
      <c r="C57" s="56"/>
    </row>
    <row r="58" spans="2:3">
      <c r="B58" s="56"/>
      <c r="C58" s="56"/>
    </row>
    <row r="59" spans="2:3">
      <c r="B59" s="56"/>
      <c r="C59" s="56"/>
    </row>
    <row r="60" spans="2:3">
      <c r="B60" s="56"/>
      <c r="C60" s="56"/>
    </row>
    <row r="61" spans="2:3">
      <c r="B61" s="56"/>
      <c r="C61" s="56"/>
    </row>
    <row r="62" spans="2:3">
      <c r="B62" s="56"/>
      <c r="C62" s="56"/>
    </row>
    <row r="63" spans="2:3">
      <c r="B63" s="56"/>
      <c r="C63" s="56"/>
    </row>
    <row r="64" spans="2:3">
      <c r="B64" s="56"/>
      <c r="C64" s="56"/>
    </row>
    <row r="65" spans="2:3">
      <c r="B65" s="56"/>
      <c r="C65" s="56"/>
    </row>
    <row r="66" spans="2:3">
      <c r="B66" s="56"/>
      <c r="C66" s="56"/>
    </row>
    <row r="67" spans="2:3">
      <c r="B67" s="56"/>
      <c r="C67" s="56"/>
    </row>
    <row r="68" spans="2:3">
      <c r="B68" s="56"/>
      <c r="C68" s="56"/>
    </row>
    <row r="69" spans="2:3">
      <c r="B69" s="56"/>
      <c r="C69" s="56"/>
    </row>
    <row r="70" spans="2:3">
      <c r="B70" s="56"/>
      <c r="C70" s="56"/>
    </row>
    <row r="71" spans="2:3">
      <c r="B71" s="56"/>
      <c r="C71" s="56"/>
    </row>
    <row r="72" spans="2:3">
      <c r="B72" s="56"/>
      <c r="C72" s="56"/>
    </row>
    <row r="73" spans="2:3">
      <c r="B73" s="56"/>
      <c r="C73" s="56"/>
    </row>
    <row r="74" spans="2:3">
      <c r="B74" s="56"/>
      <c r="C74" s="56"/>
    </row>
    <row r="75" spans="2:3">
      <c r="B75" s="56"/>
      <c r="C75" s="56"/>
    </row>
    <row r="76" spans="2:3">
      <c r="B76" s="56"/>
      <c r="C76" s="56"/>
    </row>
    <row r="77" spans="2:3">
      <c r="B77" s="56"/>
      <c r="C77" s="56"/>
    </row>
    <row r="78" spans="2:3">
      <c r="B78" s="56"/>
      <c r="C78" s="56"/>
    </row>
    <row r="79" spans="2:3">
      <c r="B79" s="56"/>
      <c r="C79" s="56"/>
    </row>
    <row r="80" spans="2:3">
      <c r="B80" s="56"/>
      <c r="C80" s="56"/>
    </row>
    <row r="81" spans="2:3">
      <c r="B81" s="56"/>
      <c r="C81" s="56"/>
    </row>
    <row r="82" spans="2:3">
      <c r="B82" s="56"/>
      <c r="C82" s="56"/>
    </row>
    <row r="83" spans="2:3">
      <c r="B83" s="56"/>
      <c r="C83" s="56"/>
    </row>
    <row r="84" spans="2:3">
      <c r="B84" s="56"/>
      <c r="C84" s="56"/>
    </row>
    <row r="85" spans="2:3">
      <c r="B85" s="56"/>
      <c r="C85" s="56"/>
    </row>
    <row r="86" spans="2:3">
      <c r="B86" s="56"/>
      <c r="C86" s="56"/>
    </row>
    <row r="87" spans="2:3">
      <c r="B87" s="56"/>
      <c r="C87" s="56"/>
    </row>
    <row r="88" spans="2:3">
      <c r="B88" s="56"/>
      <c r="C88" s="56"/>
    </row>
    <row r="89" spans="2:3">
      <c r="B89" s="56"/>
      <c r="C89" s="56"/>
    </row>
    <row r="90" spans="2:3">
      <c r="B90" s="56"/>
      <c r="C90" s="56"/>
    </row>
    <row r="91" spans="2:3">
      <c r="B91" s="56"/>
      <c r="C91" s="56"/>
    </row>
    <row r="92" spans="2:3">
      <c r="B92" s="56"/>
      <c r="C92" s="56"/>
    </row>
    <row r="93" spans="2:3">
      <c r="B93" s="56"/>
      <c r="C93" s="56"/>
    </row>
    <row r="94" spans="2:3">
      <c r="B94" s="56"/>
      <c r="C94" s="56"/>
    </row>
    <row r="95" spans="2:3">
      <c r="B95" s="56"/>
      <c r="C95" s="56"/>
    </row>
    <row r="96" spans="2:3">
      <c r="B96" s="56"/>
      <c r="C96" s="56"/>
    </row>
    <row r="97" spans="2:3">
      <c r="B97" s="56"/>
      <c r="C97" s="56"/>
    </row>
    <row r="98" spans="2:3">
      <c r="B98" s="56"/>
      <c r="C98" s="56"/>
    </row>
    <row r="99" spans="2:3">
      <c r="B99" s="56"/>
      <c r="C99" s="56"/>
    </row>
    <row r="100" spans="2:3">
      <c r="B100" s="56"/>
      <c r="C100" s="56"/>
    </row>
    <row r="101" spans="2:3">
      <c r="B101" s="56"/>
      <c r="C101" s="56"/>
    </row>
    <row r="102" spans="2:3">
      <c r="B102" s="56"/>
      <c r="C102" s="56"/>
    </row>
    <row r="103" spans="2:3">
      <c r="B103" s="56"/>
      <c r="C103" s="56"/>
    </row>
    <row r="104" spans="2:3">
      <c r="B104" s="56"/>
      <c r="C104" s="56"/>
    </row>
    <row r="105" spans="2:3">
      <c r="B105" s="56"/>
      <c r="C105" s="56"/>
    </row>
    <row r="106" spans="2:3">
      <c r="B106" s="56"/>
      <c r="C106" s="56"/>
    </row>
    <row r="107" spans="2:3">
      <c r="B107" s="56"/>
      <c r="C107" s="56"/>
    </row>
    <row r="108" spans="2:3">
      <c r="B108" s="56"/>
      <c r="C108" s="56"/>
    </row>
    <row r="109" spans="2:3">
      <c r="B109" s="56"/>
      <c r="C109" s="56"/>
    </row>
    <row r="110" spans="2:3">
      <c r="B110" s="56"/>
      <c r="C110" s="56"/>
    </row>
    <row r="111" spans="2:3">
      <c r="B111" s="56"/>
      <c r="C111" s="56"/>
    </row>
    <row r="112" spans="2:3">
      <c r="B112" s="56"/>
      <c r="C112" s="56"/>
    </row>
    <row r="113" spans="2:3">
      <c r="B113" s="56"/>
      <c r="C113" s="56"/>
    </row>
    <row r="114" spans="2:3">
      <c r="B114" s="56"/>
      <c r="C114" s="56"/>
    </row>
    <row r="115" spans="2:3">
      <c r="B115" s="56"/>
      <c r="C115" s="56"/>
    </row>
    <row r="116" spans="2:3">
      <c r="B116" s="56"/>
      <c r="C116" s="56"/>
    </row>
    <row r="117" spans="2:3">
      <c r="B117" s="56"/>
      <c r="C117" s="56"/>
    </row>
    <row r="118" spans="2:3">
      <c r="B118" s="56"/>
      <c r="C118" s="56"/>
    </row>
    <row r="119" spans="2:3">
      <c r="B119" s="56"/>
      <c r="C119" s="56"/>
    </row>
    <row r="120" spans="2:3">
      <c r="B120" s="56"/>
      <c r="C120" s="56"/>
    </row>
    <row r="121" spans="2:3">
      <c r="B121" s="56"/>
      <c r="C121" s="56"/>
    </row>
    <row r="122" spans="2:3">
      <c r="B122" s="56"/>
      <c r="C122" s="56"/>
    </row>
    <row r="123" spans="2:3">
      <c r="B123" s="56"/>
      <c r="C123" s="56"/>
    </row>
    <row r="124" spans="2:3">
      <c r="B124" s="56"/>
      <c r="C124" s="56"/>
    </row>
    <row r="125" spans="2:3">
      <c r="B125" s="56"/>
      <c r="C125" s="56"/>
    </row>
    <row r="126" spans="2:3">
      <c r="B126" s="56"/>
      <c r="C126" s="56"/>
    </row>
    <row r="127" spans="2:3">
      <c r="B127" s="56"/>
      <c r="C127" s="56"/>
    </row>
    <row r="128" spans="2:3">
      <c r="B128" s="56"/>
      <c r="C128" s="56"/>
    </row>
    <row r="129" spans="2:3">
      <c r="B129" s="56"/>
      <c r="C129" s="56"/>
    </row>
    <row r="130" spans="2:3">
      <c r="B130" s="56"/>
      <c r="C130" s="56"/>
    </row>
    <row r="131" spans="2:3">
      <c r="B131" s="56"/>
      <c r="C131" s="56"/>
    </row>
    <row r="132" spans="2:3">
      <c r="B132" s="56"/>
      <c r="C132" s="56"/>
    </row>
    <row r="133" spans="2:3">
      <c r="B133" s="56"/>
      <c r="C133" s="56"/>
    </row>
    <row r="134" spans="2:3">
      <c r="B134" s="56"/>
      <c r="C134" s="56"/>
    </row>
    <row r="135" spans="2:3">
      <c r="B135" s="56"/>
      <c r="C135" s="56"/>
    </row>
    <row r="136" spans="2:3">
      <c r="B136" s="56"/>
      <c r="C136" s="56"/>
    </row>
    <row r="137" spans="2:3">
      <c r="B137" s="56"/>
      <c r="C137" s="56"/>
    </row>
    <row r="138" spans="2:3">
      <c r="B138" s="56"/>
      <c r="C138" s="56"/>
    </row>
    <row r="139" spans="2:3">
      <c r="B139" s="56"/>
      <c r="C139" s="56"/>
    </row>
    <row r="140" spans="2:3">
      <c r="B140" s="56"/>
      <c r="C140" s="56"/>
    </row>
    <row r="141" spans="2:3">
      <c r="B141" s="56"/>
      <c r="C141" s="56"/>
    </row>
    <row r="142" spans="2:3">
      <c r="B142" s="56"/>
      <c r="C142" s="56"/>
    </row>
    <row r="143" spans="2:3">
      <c r="B143" s="56"/>
      <c r="C143" s="56"/>
    </row>
    <row r="144" spans="2:3">
      <c r="B144" s="56"/>
      <c r="C144" s="56"/>
    </row>
    <row r="145" spans="2:3">
      <c r="B145" s="56"/>
      <c r="C145" s="56"/>
    </row>
    <row r="146" spans="2:3">
      <c r="B146" s="56"/>
      <c r="C146" s="56"/>
    </row>
    <row r="147" spans="2:3">
      <c r="B147" s="56"/>
      <c r="C147" s="56"/>
    </row>
    <row r="148" spans="2:3">
      <c r="B148" s="56"/>
      <c r="C148" s="56"/>
    </row>
    <row r="149" spans="2:3">
      <c r="B149" s="56"/>
      <c r="C149" s="56"/>
    </row>
    <row r="150" spans="2:3">
      <c r="B150" s="56"/>
      <c r="C150" s="56"/>
    </row>
    <row r="151" spans="2:3">
      <c r="B151" s="56"/>
      <c r="C151" s="56"/>
    </row>
    <row r="152" spans="2:3">
      <c r="B152" s="56"/>
      <c r="C152" s="56"/>
    </row>
    <row r="153" spans="2:3">
      <c r="B153" s="56"/>
      <c r="C153" s="56"/>
    </row>
    <row r="154" spans="2:3">
      <c r="B154" s="56"/>
      <c r="C154" s="56"/>
    </row>
    <row r="155" spans="2:3">
      <c r="B155" s="56"/>
      <c r="C155" s="56"/>
    </row>
    <row r="156" spans="2:3">
      <c r="B156" s="56"/>
      <c r="C156" s="56"/>
    </row>
    <row r="157" spans="2:3">
      <c r="B157" s="56"/>
      <c r="C157" s="56"/>
    </row>
    <row r="158" spans="2:3">
      <c r="B158" s="56"/>
      <c r="C158" s="56"/>
    </row>
    <row r="159" spans="2:3">
      <c r="B159" s="56"/>
      <c r="C159" s="56"/>
    </row>
    <row r="160" spans="2:3">
      <c r="B160" s="56"/>
      <c r="C160" s="56"/>
    </row>
    <row r="161" spans="2:3">
      <c r="B161" s="56"/>
      <c r="C161" s="56"/>
    </row>
    <row r="162" spans="2:3">
      <c r="B162" s="56"/>
      <c r="C162" s="56"/>
    </row>
    <row r="163" spans="2:3">
      <c r="B163" s="56"/>
      <c r="C163" s="56"/>
    </row>
    <row r="164" spans="2:3">
      <c r="B164" s="56"/>
      <c r="C164" s="56"/>
    </row>
    <row r="165" spans="2:3">
      <c r="B165" s="56"/>
      <c r="C165" s="56"/>
    </row>
    <row r="166" spans="2:3">
      <c r="B166" s="56"/>
      <c r="C166" s="56"/>
    </row>
    <row r="167" spans="2:3">
      <c r="B167" s="56"/>
      <c r="C167" s="56"/>
    </row>
    <row r="168" spans="2:3">
      <c r="B168" s="56"/>
      <c r="C168" s="56"/>
    </row>
    <row r="169" spans="2:3">
      <c r="B169" s="56"/>
      <c r="C169" s="56"/>
    </row>
    <row r="170" spans="2:3">
      <c r="B170" s="56"/>
      <c r="C170" s="56"/>
    </row>
    <row r="171" spans="2:3">
      <c r="B171" s="56"/>
      <c r="C171" s="56"/>
    </row>
    <row r="172" spans="2:3">
      <c r="B172" s="56"/>
      <c r="C172" s="56"/>
    </row>
    <row r="173" spans="2:3">
      <c r="B173" s="56"/>
      <c r="C173" s="56"/>
    </row>
    <row r="174" spans="2:3">
      <c r="B174" s="56"/>
      <c r="C174" s="56"/>
    </row>
    <row r="175" spans="2:3">
      <c r="B175" s="56"/>
      <c r="C175" s="56"/>
    </row>
    <row r="176" spans="2:3">
      <c r="B176" s="56"/>
      <c r="C176" s="56"/>
    </row>
    <row r="177" spans="2:3">
      <c r="B177" s="56"/>
      <c r="C177" s="56"/>
    </row>
    <row r="178" spans="2:3">
      <c r="B178" s="56"/>
      <c r="C178" s="56"/>
    </row>
    <row r="179" spans="2:3">
      <c r="B179" s="56"/>
      <c r="C179" s="56"/>
    </row>
    <row r="180" spans="2:3">
      <c r="B180" s="56"/>
      <c r="C180" s="56"/>
    </row>
    <row r="181" spans="2:3">
      <c r="B181" s="56"/>
      <c r="C181" s="56"/>
    </row>
    <row r="182" spans="2:3">
      <c r="B182" s="56"/>
      <c r="C182" s="56"/>
    </row>
    <row r="183" spans="2:3">
      <c r="B183" s="56"/>
      <c r="C183" s="56"/>
    </row>
    <row r="184" spans="2:3">
      <c r="B184" s="56"/>
      <c r="C184" s="56"/>
    </row>
    <row r="185" spans="2:3">
      <c r="B185" s="56"/>
      <c r="C185" s="56"/>
    </row>
    <row r="186" spans="2:3">
      <c r="B186" s="56"/>
      <c r="C186" s="56"/>
    </row>
    <row r="187" spans="2:3">
      <c r="B187" s="56"/>
      <c r="C187" s="56"/>
    </row>
    <row r="188" spans="2:3">
      <c r="B188" s="56"/>
      <c r="C188" s="56"/>
    </row>
    <row r="189" spans="2:3">
      <c r="B189" s="56"/>
      <c r="C189" s="56"/>
    </row>
    <row r="190" spans="2:3">
      <c r="B190" s="56"/>
      <c r="C190" s="56"/>
    </row>
    <row r="191" spans="2:3">
      <c r="B191" s="56"/>
      <c r="C191" s="56"/>
    </row>
    <row r="192" spans="2:3">
      <c r="B192" s="56"/>
      <c r="C192" s="56"/>
    </row>
    <row r="193" spans="2:3">
      <c r="B193" s="56"/>
      <c r="C193" s="56"/>
    </row>
    <row r="194" spans="2:3">
      <c r="B194" s="56"/>
      <c r="C194" s="56"/>
    </row>
    <row r="195" spans="2:3">
      <c r="B195" s="56"/>
      <c r="C195" s="56"/>
    </row>
    <row r="196" spans="2:3">
      <c r="B196" s="56"/>
      <c r="C196" s="56"/>
    </row>
    <row r="197" spans="2:3">
      <c r="B197" s="56"/>
      <c r="C197" s="56"/>
    </row>
    <row r="198" spans="2:3">
      <c r="B198" s="56"/>
      <c r="C198" s="56"/>
    </row>
    <row r="199" spans="2:3">
      <c r="B199" s="56"/>
      <c r="C199" s="56"/>
    </row>
    <row r="200" spans="2:3">
      <c r="B200" s="56"/>
      <c r="C200" s="56"/>
    </row>
    <row r="201" spans="2:3">
      <c r="B201" s="56"/>
      <c r="C201" s="56"/>
    </row>
    <row r="202" spans="2:3">
      <c r="B202" s="56"/>
      <c r="C202" s="56"/>
    </row>
    <row r="203" spans="2:3">
      <c r="B203" s="56"/>
      <c r="C203" s="56"/>
    </row>
    <row r="204" spans="2:3">
      <c r="B204" s="56"/>
      <c r="C204" s="56"/>
    </row>
    <row r="205" spans="2:3">
      <c r="B205" s="56"/>
      <c r="C205" s="56"/>
    </row>
    <row r="206" spans="2:3">
      <c r="B206" s="56"/>
      <c r="C206" s="56"/>
    </row>
    <row r="207" spans="2:3">
      <c r="B207" s="56"/>
      <c r="C207" s="56"/>
    </row>
    <row r="208" spans="2:3">
      <c r="B208" s="56"/>
      <c r="C208" s="56"/>
    </row>
    <row r="209" spans="2:3">
      <c r="B209" s="56"/>
      <c r="C209" s="56"/>
    </row>
    <row r="210" spans="2:3">
      <c r="B210" s="56"/>
      <c r="C210" s="56"/>
    </row>
    <row r="211" spans="2:3">
      <c r="B211" s="56"/>
      <c r="C211" s="56"/>
    </row>
    <row r="212" spans="2:3">
      <c r="B212" s="56"/>
      <c r="C212" s="56"/>
    </row>
    <row r="213" spans="2:3">
      <c r="B213" s="56"/>
      <c r="C213" s="56"/>
    </row>
    <row r="214" spans="2:3">
      <c r="B214" s="56"/>
      <c r="C214" s="56"/>
    </row>
    <row r="215" spans="2:3">
      <c r="B215" s="56"/>
      <c r="C215" s="56"/>
    </row>
    <row r="216" spans="2:3">
      <c r="B216" s="56"/>
      <c r="C216" s="56"/>
    </row>
    <row r="217" spans="2:3">
      <c r="B217" s="56"/>
      <c r="C217" s="56"/>
    </row>
    <row r="218" spans="2:3">
      <c r="B218" s="56"/>
      <c r="C218" s="56"/>
    </row>
    <row r="219" spans="2:3">
      <c r="B219" s="56"/>
      <c r="C219" s="56"/>
    </row>
    <row r="220" spans="2:3">
      <c r="B220" s="56"/>
      <c r="C220" s="56"/>
    </row>
    <row r="221" spans="2:3">
      <c r="B221" s="56"/>
      <c r="C221" s="56"/>
    </row>
    <row r="222" spans="2:3">
      <c r="B222" s="56"/>
      <c r="C222" s="56"/>
    </row>
    <row r="223" spans="2:3">
      <c r="B223" s="56"/>
      <c r="C223" s="56"/>
    </row>
    <row r="224" spans="2:3">
      <c r="B224" s="56"/>
      <c r="C224" s="56"/>
    </row>
    <row r="225" spans="2:3">
      <c r="B225" s="56"/>
      <c r="C225" s="56"/>
    </row>
    <row r="226" spans="2:3">
      <c r="B226" s="56"/>
      <c r="C226" s="56"/>
    </row>
    <row r="227" spans="2:3">
      <c r="B227" s="56"/>
      <c r="C227" s="56"/>
    </row>
    <row r="228" spans="2:3">
      <c r="B228" s="56"/>
      <c r="C228" s="56"/>
    </row>
    <row r="229" spans="2:3">
      <c r="B229" s="56"/>
      <c r="C229" s="56"/>
    </row>
    <row r="230" spans="2:3">
      <c r="B230" s="56"/>
      <c r="C230" s="56"/>
    </row>
    <row r="231" spans="2:3">
      <c r="B231" s="56"/>
      <c r="C231" s="56"/>
    </row>
    <row r="232" spans="2:3">
      <c r="B232" s="56"/>
      <c r="C232" s="56"/>
    </row>
    <row r="233" spans="2:3">
      <c r="B233" s="56"/>
      <c r="C233" s="56"/>
    </row>
    <row r="234" spans="2:3">
      <c r="B234" s="56"/>
      <c r="C234" s="56"/>
    </row>
    <row r="235" spans="2:3">
      <c r="B235" s="56"/>
      <c r="C235" s="56"/>
    </row>
    <row r="236" spans="2:3">
      <c r="B236" s="56"/>
      <c r="C236" s="56"/>
    </row>
    <row r="237" spans="2:3">
      <c r="B237" s="56"/>
      <c r="C237" s="56"/>
    </row>
    <row r="238" spans="2:3">
      <c r="B238" s="56"/>
      <c r="C238" s="56"/>
    </row>
    <row r="239" spans="2:3">
      <c r="B239" s="56"/>
      <c r="C239" s="56"/>
    </row>
    <row r="240" spans="2:3">
      <c r="B240" s="56"/>
      <c r="C240" s="56"/>
    </row>
    <row r="241" spans="2:3">
      <c r="B241" s="56"/>
      <c r="C241" s="56"/>
    </row>
    <row r="242" spans="2:3">
      <c r="B242" s="56"/>
      <c r="C242" s="56"/>
    </row>
    <row r="243" spans="2:3">
      <c r="B243" s="56"/>
      <c r="C243" s="56"/>
    </row>
    <row r="244" spans="2:3">
      <c r="B244" s="56"/>
      <c r="C244" s="56"/>
    </row>
    <row r="245" spans="2:3">
      <c r="B245" s="56"/>
      <c r="C245" s="56"/>
    </row>
    <row r="246" spans="2:3">
      <c r="B246" s="56"/>
      <c r="C246" s="56"/>
    </row>
    <row r="247" spans="2:3">
      <c r="B247" s="56"/>
      <c r="C247" s="56"/>
    </row>
    <row r="248" spans="2:3">
      <c r="B248" s="56"/>
      <c r="C248" s="56"/>
    </row>
    <row r="249" spans="2:3">
      <c r="B249" s="56"/>
      <c r="C249" s="56"/>
    </row>
    <row r="250" spans="2:3">
      <c r="B250" s="56"/>
      <c r="C250" s="56"/>
    </row>
    <row r="251" spans="2:3">
      <c r="B251" s="56"/>
      <c r="C251" s="56"/>
    </row>
    <row r="252" spans="2:3">
      <c r="B252" s="56"/>
      <c r="C252" s="56"/>
    </row>
    <row r="253" spans="2:3">
      <c r="B253" s="56"/>
      <c r="C253" s="56"/>
    </row>
    <row r="254" spans="2:3">
      <c r="B254" s="56"/>
      <c r="C254" s="56"/>
    </row>
    <row r="255" spans="2:3">
      <c r="B255" s="56"/>
      <c r="C255" s="56"/>
    </row>
    <row r="256" spans="2:3">
      <c r="B256" s="56"/>
      <c r="C256" s="56"/>
    </row>
    <row r="257" spans="2:3">
      <c r="B257" s="56"/>
      <c r="C257" s="56"/>
    </row>
    <row r="258" spans="2:3">
      <c r="B258" s="56"/>
      <c r="C258" s="56"/>
    </row>
    <row r="259" spans="2:3">
      <c r="B259" s="56"/>
      <c r="C259" s="56"/>
    </row>
    <row r="260" spans="2:3">
      <c r="B260" s="56"/>
      <c r="C260" s="56"/>
    </row>
    <row r="261" spans="2:3">
      <c r="B261" s="56"/>
      <c r="C261" s="56"/>
    </row>
    <row r="262" spans="2:3">
      <c r="B262" s="56"/>
      <c r="C262" s="56"/>
    </row>
    <row r="263" spans="2:3">
      <c r="B263" s="56"/>
      <c r="C263" s="56"/>
    </row>
    <row r="264" spans="2:3">
      <c r="B264" s="56"/>
      <c r="C264" s="56"/>
    </row>
    <row r="265" spans="2:3">
      <c r="B265" s="56"/>
      <c r="C265" s="56"/>
    </row>
    <row r="266" spans="2:3">
      <c r="B266" s="56"/>
      <c r="C266" s="56"/>
    </row>
    <row r="267" spans="2:3">
      <c r="B267" s="56"/>
      <c r="C267" s="56"/>
    </row>
    <row r="268" spans="2:3">
      <c r="B268" s="56"/>
      <c r="C268" s="56"/>
    </row>
    <row r="269" spans="2:3">
      <c r="B269" s="56"/>
      <c r="C269" s="56"/>
    </row>
    <row r="270" spans="2:3">
      <c r="B270" s="56"/>
      <c r="C270" s="56"/>
    </row>
    <row r="271" spans="2:3">
      <c r="B271" s="56"/>
      <c r="C271" s="56"/>
    </row>
    <row r="272" spans="2:3">
      <c r="B272" s="56"/>
      <c r="C272" s="56"/>
    </row>
    <row r="273" spans="2:3">
      <c r="B273" s="56"/>
      <c r="C273" s="56"/>
    </row>
    <row r="274" spans="2:3">
      <c r="B274" s="56"/>
      <c r="C274" s="56"/>
    </row>
    <row r="275" spans="2:3">
      <c r="B275" s="56"/>
      <c r="C275" s="56"/>
    </row>
    <row r="276" spans="2:3">
      <c r="B276" s="56"/>
      <c r="C276" s="56"/>
    </row>
    <row r="277" spans="2:3">
      <c r="B277" s="56"/>
      <c r="C277" s="56"/>
    </row>
    <row r="278" spans="2:3">
      <c r="B278" s="56"/>
      <c r="C278" s="56"/>
    </row>
    <row r="279" spans="2:3">
      <c r="B279" s="56"/>
      <c r="C279" s="56"/>
    </row>
    <row r="280" spans="2:3">
      <c r="B280" s="56"/>
      <c r="C280" s="56"/>
    </row>
    <row r="281" spans="2:3">
      <c r="B281" s="56"/>
      <c r="C281" s="56"/>
    </row>
    <row r="282" spans="2:3">
      <c r="B282" s="56"/>
      <c r="C282" s="56"/>
    </row>
    <row r="283" spans="2:3">
      <c r="B283" s="56"/>
      <c r="C283" s="56"/>
    </row>
    <row r="284" spans="2:3">
      <c r="B284" s="56"/>
      <c r="C284" s="56"/>
    </row>
    <row r="285" spans="2:3">
      <c r="B285" s="56"/>
      <c r="C285" s="56"/>
    </row>
    <row r="286" spans="2:3">
      <c r="B286" s="56"/>
      <c r="C286" s="56"/>
    </row>
    <row r="287" spans="2:3">
      <c r="B287" s="56"/>
      <c r="C287" s="56"/>
    </row>
    <row r="288" spans="2:3">
      <c r="B288" s="56"/>
      <c r="C288" s="56"/>
    </row>
    <row r="289" spans="2:3">
      <c r="B289" s="56"/>
      <c r="C289" s="56"/>
    </row>
    <row r="290" spans="2:3">
      <c r="B290" s="56"/>
      <c r="C290" s="56"/>
    </row>
    <row r="291" spans="2:3">
      <c r="B291" s="56"/>
      <c r="C291" s="56"/>
    </row>
    <row r="292" spans="2:3">
      <c r="B292" s="56"/>
      <c r="C292" s="56"/>
    </row>
    <row r="293" spans="2:3">
      <c r="B293" s="56"/>
      <c r="C293" s="56"/>
    </row>
    <row r="294" spans="2:3">
      <c r="B294" s="56"/>
      <c r="C294" s="56"/>
    </row>
    <row r="295" spans="2:3">
      <c r="B295" s="56"/>
      <c r="C295" s="56"/>
    </row>
    <row r="296" spans="2:3">
      <c r="B296" s="56"/>
      <c r="C296" s="56"/>
    </row>
    <row r="297" spans="2:3">
      <c r="B297" s="56"/>
      <c r="C297" s="56"/>
    </row>
    <row r="298" spans="2:3">
      <c r="B298" s="56"/>
      <c r="C298" s="56"/>
    </row>
    <row r="299" spans="2:3">
      <c r="B299" s="56"/>
      <c r="C299" s="56"/>
    </row>
    <row r="300" spans="2:3">
      <c r="B300" s="56"/>
      <c r="C300" s="56"/>
    </row>
    <row r="301" spans="2:3">
      <c r="B301" s="56"/>
      <c r="C301" s="56"/>
    </row>
    <row r="302" spans="2:3">
      <c r="B302" s="56"/>
      <c r="C302" s="56"/>
    </row>
    <row r="303" spans="2:3">
      <c r="B303" s="56"/>
      <c r="C303" s="56"/>
    </row>
    <row r="304" spans="2:3">
      <c r="B304" s="56"/>
      <c r="C304" s="56"/>
    </row>
    <row r="305" spans="2:3">
      <c r="B305" s="56"/>
      <c r="C305" s="56"/>
    </row>
    <row r="306" spans="2:3">
      <c r="B306" s="56"/>
      <c r="C306" s="56"/>
    </row>
    <row r="307" spans="2:3">
      <c r="B307" s="56"/>
      <c r="C307" s="56"/>
    </row>
    <row r="308" spans="2:3">
      <c r="B308" s="56"/>
      <c r="C308" s="56"/>
    </row>
    <row r="309" spans="2:3">
      <c r="B309" s="56"/>
      <c r="C309" s="56"/>
    </row>
    <row r="310" spans="2:3">
      <c r="B310" s="56"/>
      <c r="C310" s="56"/>
    </row>
    <row r="311" spans="2:3">
      <c r="B311" s="56"/>
      <c r="C311" s="56"/>
    </row>
    <row r="312" spans="2:3">
      <c r="B312" s="56"/>
      <c r="C312" s="56"/>
    </row>
    <row r="313" spans="2:3">
      <c r="B313" s="56"/>
      <c r="C313" s="56"/>
    </row>
    <row r="314" spans="2:3">
      <c r="B314" s="56"/>
      <c r="C314" s="56"/>
    </row>
    <row r="315" spans="2:3">
      <c r="B315" s="56"/>
      <c r="C315" s="56"/>
    </row>
    <row r="316" spans="2:3">
      <c r="B316" s="56"/>
      <c r="C316" s="56"/>
    </row>
    <row r="317" spans="2:3">
      <c r="B317" s="56"/>
      <c r="C317" s="56"/>
    </row>
    <row r="318" spans="2:3">
      <c r="B318" s="56"/>
      <c r="C318" s="56"/>
    </row>
    <row r="319" spans="2:3">
      <c r="B319" s="56"/>
      <c r="C319" s="56"/>
    </row>
    <row r="320" spans="2:3">
      <c r="B320" s="56"/>
      <c r="C320" s="56"/>
    </row>
    <row r="321" spans="2:3">
      <c r="B321" s="56"/>
      <c r="C321" s="56"/>
    </row>
    <row r="322" spans="2:3">
      <c r="B322" s="56"/>
      <c r="C322" s="56"/>
    </row>
    <row r="323" spans="2:3">
      <c r="B323" s="56"/>
      <c r="C323" s="56"/>
    </row>
    <row r="324" spans="2:3">
      <c r="B324" s="56"/>
      <c r="C324" s="56"/>
    </row>
    <row r="325" spans="2:3">
      <c r="B325" s="56"/>
      <c r="C325" s="56"/>
    </row>
    <row r="326" spans="2:3">
      <c r="B326" s="56"/>
      <c r="C326" s="56"/>
    </row>
    <row r="327" spans="2:3">
      <c r="B327" s="56"/>
      <c r="C327" s="56"/>
    </row>
    <row r="328" spans="2:3">
      <c r="B328" s="56"/>
      <c r="C328" s="56"/>
    </row>
    <row r="329" spans="2:3">
      <c r="B329" s="56"/>
      <c r="C329" s="56"/>
    </row>
    <row r="330" spans="2:3">
      <c r="B330" s="56"/>
      <c r="C330" s="56"/>
    </row>
    <row r="331" spans="2:3">
      <c r="B331" s="56"/>
      <c r="C331" s="56"/>
    </row>
    <row r="332" spans="2:3">
      <c r="B332" s="56"/>
      <c r="C332" s="56"/>
    </row>
    <row r="333" spans="2:3">
      <c r="B333" s="56"/>
      <c r="C333" s="56"/>
    </row>
    <row r="334" spans="2:3">
      <c r="B334" s="56"/>
      <c r="C334" s="56"/>
    </row>
    <row r="335" spans="2:3">
      <c r="B335" s="56"/>
      <c r="C335" s="56"/>
    </row>
    <row r="336" spans="2:3">
      <c r="B336" s="56"/>
      <c r="C336" s="56"/>
    </row>
    <row r="337" spans="2:3">
      <c r="B337" s="56"/>
      <c r="C337" s="56"/>
    </row>
    <row r="338" spans="2:3">
      <c r="B338" s="56"/>
      <c r="C338" s="56"/>
    </row>
    <row r="339" spans="2:3">
      <c r="B339" s="56"/>
      <c r="C339" s="56"/>
    </row>
    <row r="340" spans="2:3">
      <c r="B340" s="56"/>
      <c r="C340" s="56"/>
    </row>
    <row r="341" spans="2:3">
      <c r="B341" s="56"/>
      <c r="C341" s="56"/>
    </row>
    <row r="342" spans="2:3">
      <c r="B342" s="56"/>
      <c r="C342" s="56"/>
    </row>
    <row r="343" spans="2:3">
      <c r="B343" s="56"/>
      <c r="C343" s="56"/>
    </row>
    <row r="344" spans="2:3">
      <c r="B344" s="56"/>
      <c r="C344" s="56"/>
    </row>
    <row r="345" spans="2:3">
      <c r="B345" s="56"/>
      <c r="C345" s="56"/>
    </row>
    <row r="346" spans="2:3">
      <c r="B346" s="56"/>
      <c r="C346" s="56"/>
    </row>
    <row r="347" spans="2:3">
      <c r="B347" s="56"/>
      <c r="C347" s="56"/>
    </row>
    <row r="348" spans="2:3">
      <c r="B348" s="56"/>
      <c r="C348" s="56"/>
    </row>
    <row r="349" spans="2:3">
      <c r="B349" s="56"/>
      <c r="C349" s="56"/>
    </row>
    <row r="350" spans="2:3">
      <c r="B350" s="56"/>
      <c r="C350" s="56"/>
    </row>
    <row r="351" spans="2:3">
      <c r="B351" s="56"/>
      <c r="C351" s="56"/>
    </row>
    <row r="352" spans="2:3">
      <c r="B352" s="56"/>
      <c r="C352" s="56"/>
    </row>
    <row r="353" spans="2:3">
      <c r="B353" s="56"/>
      <c r="C353" s="56"/>
    </row>
    <row r="354" spans="2:3">
      <c r="B354" s="56"/>
      <c r="C354" s="56"/>
    </row>
    <row r="355" spans="2:3">
      <c r="B355" s="56"/>
      <c r="C355" s="56"/>
    </row>
    <row r="356" spans="2:3">
      <c r="B356" s="56"/>
      <c r="C356" s="56"/>
    </row>
    <row r="357" spans="2:3">
      <c r="B357" s="56"/>
      <c r="C357" s="56"/>
    </row>
    <row r="358" spans="2:3">
      <c r="B358" s="56"/>
      <c r="C358" s="56"/>
    </row>
    <row r="359" spans="2:3">
      <c r="B359" s="56"/>
      <c r="C359" s="56"/>
    </row>
    <row r="360" spans="2:3">
      <c r="B360" s="56"/>
      <c r="C360" s="56"/>
    </row>
    <row r="361" spans="2:3">
      <c r="B361" s="56"/>
      <c r="C361" s="56"/>
    </row>
    <row r="362" spans="2:3">
      <c r="B362" s="56"/>
      <c r="C362" s="56"/>
    </row>
    <row r="363" spans="2:3">
      <c r="B363" s="56"/>
      <c r="C363" s="56"/>
    </row>
    <row r="364" spans="2:3">
      <c r="B364" s="56"/>
      <c r="C364" s="56"/>
    </row>
    <row r="365" spans="2:3">
      <c r="B365" s="56"/>
      <c r="C365" s="56"/>
    </row>
    <row r="366" spans="2:3">
      <c r="B366" s="56"/>
      <c r="C366" s="56"/>
    </row>
    <row r="367" spans="2:3">
      <c r="B367" s="56"/>
      <c r="C367" s="56"/>
    </row>
    <row r="368" spans="2:3">
      <c r="B368" s="56"/>
      <c r="C368" s="56"/>
    </row>
    <row r="369" spans="2:3">
      <c r="B369" s="56"/>
      <c r="C369" s="56"/>
    </row>
    <row r="370" spans="2:3">
      <c r="B370" s="56"/>
      <c r="C370" s="56"/>
    </row>
    <row r="371" spans="2:3">
      <c r="B371" s="56"/>
      <c r="C371" s="56"/>
    </row>
    <row r="372" spans="2:3">
      <c r="B372" s="56"/>
      <c r="C372" s="56"/>
    </row>
    <row r="373" spans="2:3">
      <c r="B373" s="56"/>
      <c r="C373" s="56"/>
    </row>
    <row r="374" spans="2:3">
      <c r="B374" s="56"/>
      <c r="C374" s="56"/>
    </row>
    <row r="375" spans="2:3">
      <c r="B375" s="56"/>
      <c r="C375" s="56"/>
    </row>
    <row r="376" spans="2:3">
      <c r="B376" s="56"/>
      <c r="C376" s="56"/>
    </row>
    <row r="377" spans="2:3">
      <c r="B377" s="56"/>
      <c r="C377" s="56"/>
    </row>
    <row r="378" spans="2:3">
      <c r="B378" s="56"/>
      <c r="C378" s="56"/>
    </row>
    <row r="379" spans="2:3">
      <c r="B379" s="56"/>
      <c r="C379" s="56"/>
    </row>
    <row r="380" spans="2:3">
      <c r="B380" s="56"/>
      <c r="C380" s="56"/>
    </row>
    <row r="381" spans="2:3">
      <c r="B381" s="56"/>
      <c r="C381" s="56"/>
    </row>
    <row r="382" spans="2:3">
      <c r="B382" s="56"/>
      <c r="C382" s="56"/>
    </row>
    <row r="383" spans="2:3">
      <c r="B383" s="56"/>
      <c r="C383" s="56"/>
    </row>
    <row r="384" spans="2:3">
      <c r="B384" s="56"/>
      <c r="C384" s="56"/>
    </row>
    <row r="385" spans="2:3">
      <c r="B385" s="56"/>
      <c r="C385" s="56"/>
    </row>
    <row r="386" spans="2:3">
      <c r="B386" s="56"/>
      <c r="C386" s="56"/>
    </row>
    <row r="387" spans="2:3">
      <c r="B387" s="56"/>
      <c r="C387" s="56"/>
    </row>
    <row r="388" spans="2:3">
      <c r="B388" s="56"/>
      <c r="C388" s="56"/>
    </row>
    <row r="389" spans="2:3">
      <c r="B389" s="56"/>
      <c r="C389" s="56"/>
    </row>
    <row r="390" spans="2:3">
      <c r="B390" s="56"/>
      <c r="C390" s="56"/>
    </row>
    <row r="391" spans="2:3">
      <c r="B391" s="56"/>
      <c r="C391" s="56"/>
    </row>
    <row r="392" spans="2:3">
      <c r="B392" s="56"/>
      <c r="C392" s="56"/>
    </row>
    <row r="393" spans="2:3">
      <c r="B393" s="56"/>
      <c r="C393" s="56"/>
    </row>
    <row r="394" spans="2:3">
      <c r="B394" s="56"/>
      <c r="C394" s="56"/>
    </row>
    <row r="395" spans="2:3">
      <c r="B395" s="56"/>
      <c r="C395" s="56"/>
    </row>
    <row r="396" spans="2:3">
      <c r="B396" s="56"/>
      <c r="C396" s="56"/>
    </row>
    <row r="397" spans="2:3">
      <c r="B397" s="56"/>
      <c r="C397" s="56"/>
    </row>
    <row r="398" spans="2:3">
      <c r="B398" s="56"/>
      <c r="C398" s="56"/>
    </row>
    <row r="399" spans="2:3">
      <c r="B399" s="56"/>
      <c r="C399" s="56"/>
    </row>
    <row r="400" spans="2:3">
      <c r="B400" s="56"/>
      <c r="C400" s="56"/>
    </row>
    <row r="401" spans="2:3">
      <c r="B401" s="56"/>
      <c r="C401" s="56"/>
    </row>
    <row r="402" spans="2:3">
      <c r="B402" s="56"/>
      <c r="C402" s="56"/>
    </row>
    <row r="403" spans="2:3">
      <c r="B403" s="56"/>
      <c r="C403" s="56"/>
    </row>
    <row r="404" spans="2:3">
      <c r="B404" s="56"/>
      <c r="C404" s="56"/>
    </row>
    <row r="405" spans="2:3">
      <c r="B405" s="56"/>
      <c r="C405" s="56"/>
    </row>
    <row r="406" spans="2:3">
      <c r="B406" s="56"/>
      <c r="C406" s="56"/>
    </row>
    <row r="407" spans="2:3">
      <c r="B407" s="56"/>
      <c r="C407" s="56"/>
    </row>
    <row r="408" spans="2:3">
      <c r="B408" s="56"/>
      <c r="C408" s="56"/>
    </row>
    <row r="409" spans="2:3">
      <c r="B409" s="56"/>
      <c r="C409" s="56"/>
    </row>
    <row r="410" spans="2:3">
      <c r="B410" s="56"/>
      <c r="C410" s="56"/>
    </row>
    <row r="411" spans="2:3">
      <c r="B411" s="56"/>
      <c r="C411" s="56"/>
    </row>
    <row r="412" spans="2:3">
      <c r="B412" s="56"/>
      <c r="C412" s="56"/>
    </row>
    <row r="413" spans="2:3">
      <c r="B413" s="56"/>
      <c r="C413" s="56"/>
    </row>
    <row r="414" spans="2:3">
      <c r="B414" s="56"/>
      <c r="C414" s="56"/>
    </row>
    <row r="415" spans="2:3">
      <c r="B415" s="56"/>
      <c r="C415" s="56"/>
    </row>
    <row r="416" spans="2:3">
      <c r="B416" s="56"/>
      <c r="C416" s="56"/>
    </row>
    <row r="417" spans="2:3">
      <c r="B417" s="56"/>
      <c r="C417" s="56"/>
    </row>
    <row r="418" spans="2:3">
      <c r="B418" s="56"/>
      <c r="C418" s="56"/>
    </row>
    <row r="419" spans="2:3">
      <c r="B419" s="56"/>
      <c r="C419" s="56"/>
    </row>
    <row r="420" spans="2:3">
      <c r="B420" s="56"/>
      <c r="C420" s="56"/>
    </row>
    <row r="421" spans="2:3">
      <c r="B421" s="56"/>
      <c r="C421" s="56"/>
    </row>
    <row r="422" spans="2:3">
      <c r="B422" s="56"/>
      <c r="C422" s="56"/>
    </row>
    <row r="423" spans="2:3">
      <c r="B423" s="56"/>
      <c r="C423" s="56"/>
    </row>
    <row r="424" spans="2:3">
      <c r="B424" s="56"/>
      <c r="C424" s="56"/>
    </row>
    <row r="425" spans="2:3">
      <c r="B425" s="56"/>
      <c r="C425" s="56"/>
    </row>
    <row r="426" spans="2:3">
      <c r="B426" s="56"/>
      <c r="C426" s="56"/>
    </row>
    <row r="427" spans="2:3">
      <c r="B427" s="56"/>
      <c r="C427" s="56"/>
    </row>
    <row r="428" spans="2:3">
      <c r="B428" s="56"/>
      <c r="C428" s="56"/>
    </row>
    <row r="429" spans="2:3">
      <c r="B429" s="56"/>
      <c r="C429" s="56"/>
    </row>
    <row r="430" spans="2:3">
      <c r="B430" s="56"/>
      <c r="C430" s="56"/>
    </row>
    <row r="431" spans="2:3">
      <c r="B431" s="56"/>
      <c r="C431" s="56"/>
    </row>
    <row r="432" spans="2:3">
      <c r="B432" s="56"/>
      <c r="C432" s="56"/>
    </row>
    <row r="433" spans="2:3">
      <c r="B433" s="56"/>
      <c r="C433" s="56"/>
    </row>
    <row r="434" spans="2:3">
      <c r="B434" s="56"/>
      <c r="C434" s="56"/>
    </row>
    <row r="435" spans="2:3">
      <c r="B435" s="56"/>
      <c r="C435" s="56"/>
    </row>
    <row r="436" spans="2:3">
      <c r="B436" s="56"/>
      <c r="C436" s="56"/>
    </row>
    <row r="437" spans="2:3">
      <c r="B437" s="56"/>
      <c r="C437" s="56"/>
    </row>
    <row r="438" spans="2:3">
      <c r="B438" s="56"/>
      <c r="C438" s="56"/>
    </row>
    <row r="439" spans="2:3">
      <c r="B439" s="56"/>
      <c r="C439" s="56"/>
    </row>
    <row r="440" spans="2:3">
      <c r="B440" s="56"/>
      <c r="C440" s="56"/>
    </row>
    <row r="441" spans="2:3">
      <c r="B441" s="56"/>
      <c r="C441" s="56"/>
    </row>
    <row r="442" spans="2:3">
      <c r="B442" s="56"/>
      <c r="C442" s="56"/>
    </row>
    <row r="443" spans="2:3">
      <c r="B443" s="56"/>
      <c r="C443" s="56"/>
    </row>
    <row r="444" spans="2:3">
      <c r="B444" s="56"/>
      <c r="C444" s="56"/>
    </row>
    <row r="445" spans="2:3">
      <c r="B445" s="56"/>
      <c r="C445" s="56"/>
    </row>
    <row r="446" spans="2:3">
      <c r="B446" s="56"/>
      <c r="C446" s="56"/>
    </row>
    <row r="447" spans="2:3">
      <c r="B447" s="56"/>
      <c r="C447" s="56"/>
    </row>
    <row r="448" spans="2:3">
      <c r="B448" s="56"/>
      <c r="C448" s="56"/>
    </row>
    <row r="449" spans="2:3">
      <c r="B449" s="56"/>
      <c r="C449" s="56"/>
    </row>
    <row r="450" spans="2:3">
      <c r="B450" s="56"/>
      <c r="C450" s="56"/>
    </row>
    <row r="451" spans="2:3">
      <c r="B451" s="56"/>
      <c r="C451" s="56"/>
    </row>
    <row r="452" spans="2:3">
      <c r="B452" s="56"/>
      <c r="C452" s="56"/>
    </row>
    <row r="453" spans="2:3">
      <c r="B453" s="56"/>
      <c r="C453" s="56"/>
    </row>
    <row r="454" spans="2:3">
      <c r="B454" s="56"/>
      <c r="C454" s="56"/>
    </row>
    <row r="455" spans="2:3">
      <c r="B455" s="56"/>
      <c r="C455" s="56"/>
    </row>
    <row r="456" spans="2:3">
      <c r="B456" s="56"/>
      <c r="C456" s="56"/>
    </row>
    <row r="457" spans="2:3">
      <c r="B457" s="56"/>
      <c r="C457" s="56"/>
    </row>
    <row r="458" spans="2:3">
      <c r="B458" s="56"/>
      <c r="C458" s="56"/>
    </row>
    <row r="459" spans="2:3">
      <c r="B459" s="56"/>
      <c r="C459" s="56"/>
    </row>
    <row r="460" spans="2:3">
      <c r="B460" s="56"/>
      <c r="C460" s="56"/>
    </row>
    <row r="461" spans="2:3">
      <c r="B461" s="56"/>
      <c r="C461" s="56"/>
    </row>
    <row r="462" spans="2:3">
      <c r="B462" s="56"/>
      <c r="C462" s="56"/>
    </row>
    <row r="463" spans="2:3">
      <c r="B463" s="56"/>
      <c r="C463" s="56"/>
    </row>
    <row r="464" spans="2:3">
      <c r="B464" s="56"/>
      <c r="C464" s="56"/>
    </row>
    <row r="465" spans="2:3">
      <c r="B465" s="56"/>
      <c r="C465" s="56"/>
    </row>
    <row r="466" spans="2:3">
      <c r="B466" s="56"/>
      <c r="C466" s="56"/>
    </row>
    <row r="467" spans="2:3">
      <c r="B467" s="56"/>
      <c r="C467" s="56"/>
    </row>
    <row r="468" spans="2:3">
      <c r="B468" s="56"/>
      <c r="C468" s="56"/>
    </row>
    <row r="469" spans="2:3">
      <c r="B469" s="56"/>
      <c r="C469" s="56"/>
    </row>
    <row r="470" spans="2:3">
      <c r="B470" s="56"/>
      <c r="C470" s="56"/>
    </row>
    <row r="471" spans="2:3">
      <c r="B471" s="56"/>
      <c r="C471" s="56"/>
    </row>
    <row r="472" spans="2:3">
      <c r="B472" s="56"/>
      <c r="C472" s="56"/>
    </row>
    <row r="473" spans="2:3">
      <c r="B473" s="56"/>
      <c r="C473" s="56"/>
    </row>
    <row r="474" spans="2:3">
      <c r="B474" s="56"/>
      <c r="C474" s="56"/>
    </row>
    <row r="475" spans="2:3">
      <c r="B475" s="56"/>
      <c r="C475" s="56"/>
    </row>
    <row r="476" spans="2:3">
      <c r="B476" s="56"/>
      <c r="C476" s="56"/>
    </row>
    <row r="477" spans="2:3">
      <c r="B477" s="56"/>
      <c r="C477" s="56"/>
    </row>
    <row r="478" spans="2:3">
      <c r="B478" s="56"/>
      <c r="C478" s="56"/>
    </row>
    <row r="479" spans="2:3">
      <c r="B479" s="56"/>
      <c r="C479" s="56"/>
    </row>
    <row r="480" spans="2:3">
      <c r="B480" s="56"/>
      <c r="C480" s="56"/>
    </row>
    <row r="481" spans="2:3">
      <c r="B481" s="56"/>
      <c r="C481" s="56"/>
    </row>
    <row r="482" spans="2:3">
      <c r="B482" s="56"/>
      <c r="C482" s="56"/>
    </row>
    <row r="483" spans="2:3">
      <c r="B483" s="56"/>
      <c r="C483" s="56"/>
    </row>
    <row r="484" spans="2:3">
      <c r="B484" s="56"/>
      <c r="C484" s="56"/>
    </row>
    <row r="485" spans="2:3">
      <c r="B485" s="56"/>
      <c r="C485" s="56"/>
    </row>
    <row r="486" spans="2:3">
      <c r="B486" s="56"/>
      <c r="C486" s="56"/>
    </row>
    <row r="487" spans="2:3">
      <c r="B487" s="56"/>
      <c r="C487" s="56"/>
    </row>
    <row r="488" spans="2:3">
      <c r="B488" s="56"/>
      <c r="C488" s="56"/>
    </row>
    <row r="489" spans="2:3">
      <c r="B489" s="56"/>
      <c r="C489" s="56"/>
    </row>
    <row r="490" spans="2:3">
      <c r="B490" s="56"/>
      <c r="C490" s="56"/>
    </row>
    <row r="491" spans="2:3">
      <c r="B491" s="56"/>
      <c r="C491" s="56"/>
    </row>
    <row r="492" spans="2:3">
      <c r="B492" s="56"/>
      <c r="C492" s="56"/>
    </row>
    <row r="493" spans="2:3">
      <c r="B493" s="56"/>
      <c r="C493" s="56"/>
    </row>
    <row r="494" spans="2:3">
      <c r="B494" s="56"/>
      <c r="C494" s="56"/>
    </row>
    <row r="495" spans="2:3">
      <c r="B495" s="56"/>
      <c r="C495" s="56"/>
    </row>
    <row r="496" spans="2:3">
      <c r="B496" s="56"/>
      <c r="C496" s="56"/>
    </row>
    <row r="497" spans="2:3">
      <c r="B497" s="56"/>
      <c r="C497" s="56"/>
    </row>
    <row r="498" spans="2:3">
      <c r="B498" s="56"/>
      <c r="C498" s="56"/>
    </row>
    <row r="499" spans="2:3">
      <c r="B499" s="56"/>
      <c r="C499" s="56"/>
    </row>
    <row r="500" spans="2:3">
      <c r="B500" s="56"/>
      <c r="C500" s="56"/>
    </row>
    <row r="501" spans="2:3">
      <c r="B501" s="56"/>
      <c r="C501" s="56"/>
    </row>
    <row r="502" spans="2:3">
      <c r="B502" s="56"/>
      <c r="C502" s="56"/>
    </row>
    <row r="503" spans="2:3">
      <c r="B503" s="56"/>
      <c r="C503" s="56"/>
    </row>
    <row r="504" spans="2:3">
      <c r="B504" s="56"/>
      <c r="C504" s="56"/>
    </row>
    <row r="505" spans="2:3">
      <c r="B505" s="56"/>
      <c r="C505" s="56"/>
    </row>
    <row r="506" spans="2:3">
      <c r="B506" s="56"/>
      <c r="C506" s="56"/>
    </row>
    <row r="507" spans="2:3">
      <c r="B507" s="56"/>
      <c r="C507" s="56"/>
    </row>
    <row r="508" spans="2:3">
      <c r="B508" s="56"/>
      <c r="C508" s="56"/>
    </row>
    <row r="509" spans="2:3">
      <c r="B509" s="56"/>
      <c r="C509" s="56"/>
    </row>
    <row r="510" spans="2:3">
      <c r="B510" s="56"/>
      <c r="C510" s="56"/>
    </row>
    <row r="511" spans="2:3">
      <c r="B511" s="56"/>
      <c r="C511" s="56"/>
    </row>
    <row r="512" spans="2:3">
      <c r="B512" s="56"/>
      <c r="C512" s="56"/>
    </row>
    <row r="513" spans="2:3">
      <c r="B513" s="56"/>
      <c r="C513" s="56"/>
    </row>
    <row r="514" spans="2:3">
      <c r="B514" s="56"/>
      <c r="C514" s="56"/>
    </row>
    <row r="515" spans="2:3">
      <c r="B515" s="56"/>
      <c r="C515" s="56"/>
    </row>
    <row r="516" spans="2:3">
      <c r="B516" s="56"/>
      <c r="C516" s="56"/>
    </row>
    <row r="517" spans="2:3">
      <c r="B517" s="56"/>
      <c r="C517" s="56"/>
    </row>
    <row r="518" spans="2:3">
      <c r="B518" s="56"/>
      <c r="C518" s="56"/>
    </row>
    <row r="519" spans="2:3">
      <c r="B519" s="56"/>
      <c r="C519" s="56"/>
    </row>
    <row r="520" spans="2:3">
      <c r="B520" s="56"/>
      <c r="C520" s="56"/>
    </row>
    <row r="521" spans="2:3">
      <c r="B521" s="56"/>
      <c r="C521" s="56"/>
    </row>
    <row r="522" spans="2:3">
      <c r="B522" s="56"/>
      <c r="C522" s="56"/>
    </row>
    <row r="523" spans="2:3">
      <c r="B523" s="56"/>
      <c r="C523" s="56"/>
    </row>
    <row r="524" spans="2:3">
      <c r="B524" s="56"/>
      <c r="C524" s="56"/>
    </row>
    <row r="525" spans="2:3">
      <c r="B525" s="56"/>
      <c r="C525" s="56"/>
    </row>
    <row r="526" spans="2:3">
      <c r="B526" s="56"/>
      <c r="C526" s="56"/>
    </row>
    <row r="527" spans="2:3">
      <c r="B527" s="56"/>
      <c r="C527" s="56"/>
    </row>
    <row r="528" spans="2:3">
      <c r="B528" s="56"/>
      <c r="C528" s="56"/>
    </row>
    <row r="529" spans="2:3">
      <c r="B529" s="56"/>
      <c r="C529" s="56"/>
    </row>
    <row r="530" spans="2:3">
      <c r="B530" s="56"/>
      <c r="C530" s="56"/>
    </row>
    <row r="531" spans="2:3">
      <c r="B531" s="56"/>
      <c r="C531" s="56"/>
    </row>
    <row r="532" spans="2:3">
      <c r="B532" s="56"/>
      <c r="C532" s="56"/>
    </row>
    <row r="533" spans="2:3">
      <c r="B533" s="56"/>
      <c r="C533" s="56"/>
    </row>
    <row r="534" spans="2:3">
      <c r="B534" s="56"/>
      <c r="C534" s="56"/>
    </row>
    <row r="535" spans="2:3">
      <c r="B535" s="56"/>
      <c r="C535" s="56"/>
    </row>
    <row r="536" spans="2:3">
      <c r="B536" s="56"/>
      <c r="C536" s="56"/>
    </row>
    <row r="537" spans="2:3">
      <c r="B537" s="56"/>
      <c r="C537" s="56"/>
    </row>
    <row r="538" spans="2:3">
      <c r="B538" s="56"/>
      <c r="C538" s="56"/>
    </row>
    <row r="539" spans="2:3">
      <c r="B539" s="56"/>
      <c r="C539" s="56"/>
    </row>
    <row r="540" spans="2:3">
      <c r="B540" s="56"/>
      <c r="C540" s="56"/>
    </row>
    <row r="541" spans="2:3">
      <c r="B541" s="56"/>
      <c r="C541" s="56"/>
    </row>
    <row r="542" spans="2:3">
      <c r="B542" s="56"/>
      <c r="C542" s="56"/>
    </row>
    <row r="543" spans="2:3">
      <c r="B543" s="56"/>
      <c r="C543" s="56"/>
    </row>
    <row r="544" spans="2:3">
      <c r="B544" s="56"/>
      <c r="C544" s="56"/>
    </row>
    <row r="545" spans="2:3">
      <c r="B545" s="56"/>
      <c r="C545" s="56"/>
    </row>
    <row r="546" spans="2:3">
      <c r="B546" s="56"/>
      <c r="C546" s="56"/>
    </row>
    <row r="547" spans="2:3">
      <c r="B547" s="56"/>
      <c r="C547" s="56"/>
    </row>
    <row r="548" spans="2:3">
      <c r="B548" s="56"/>
      <c r="C548" s="56"/>
    </row>
    <row r="549" spans="2:3">
      <c r="B549" s="56"/>
      <c r="C549" s="56"/>
    </row>
    <row r="550" spans="2:3">
      <c r="B550" s="56"/>
      <c r="C550" s="56"/>
    </row>
    <row r="551" spans="2:3">
      <c r="B551" s="56"/>
      <c r="C551" s="56"/>
    </row>
    <row r="552" spans="2:3">
      <c r="B552" s="56"/>
      <c r="C552" s="56"/>
    </row>
    <row r="553" spans="2:3">
      <c r="B553" s="56"/>
      <c r="C553" s="56"/>
    </row>
    <row r="554" spans="2:3">
      <c r="B554" s="56"/>
      <c r="C554" s="56"/>
    </row>
    <row r="555" spans="2:3">
      <c r="B555" s="56"/>
      <c r="C555" s="56"/>
    </row>
    <row r="556" spans="2:3">
      <c r="B556" s="56"/>
      <c r="C556" s="56"/>
    </row>
    <row r="557" spans="2:3">
      <c r="B557" s="56"/>
      <c r="C557" s="56"/>
    </row>
    <row r="558" spans="2:3">
      <c r="B558" s="56"/>
      <c r="C558" s="56"/>
    </row>
    <row r="559" spans="2:3">
      <c r="B559" s="56"/>
      <c r="C559" s="56"/>
    </row>
    <row r="560" spans="2:3">
      <c r="B560" s="56"/>
      <c r="C560" s="56"/>
    </row>
    <row r="561" spans="2:3">
      <c r="B561" s="56"/>
      <c r="C561" s="56"/>
    </row>
    <row r="562" spans="2:3">
      <c r="B562" s="56"/>
      <c r="C562" s="56"/>
    </row>
    <row r="563" spans="2:3">
      <c r="B563" s="56"/>
      <c r="C563" s="56"/>
    </row>
    <row r="564" spans="2:3">
      <c r="B564" s="56"/>
      <c r="C564" s="56"/>
    </row>
    <row r="565" spans="2:3">
      <c r="B565" s="56"/>
      <c r="C565" s="56"/>
    </row>
    <row r="566" spans="2:3">
      <c r="B566" s="56"/>
      <c r="C566" s="56"/>
    </row>
    <row r="567" spans="2:3">
      <c r="B567" s="56"/>
      <c r="C567" s="56"/>
    </row>
    <row r="568" spans="2:3">
      <c r="B568" s="56"/>
      <c r="C568" s="56"/>
    </row>
    <row r="569" spans="2:3">
      <c r="B569" s="56"/>
      <c r="C569" s="56"/>
    </row>
    <row r="570" spans="2:3">
      <c r="B570" s="56"/>
      <c r="C570" s="56"/>
    </row>
    <row r="571" spans="2:3">
      <c r="B571" s="56"/>
      <c r="C571" s="56"/>
    </row>
    <row r="572" spans="2:3">
      <c r="B572" s="56"/>
      <c r="C572" s="56"/>
    </row>
    <row r="573" spans="2:3">
      <c r="B573" s="56"/>
      <c r="C573" s="56"/>
    </row>
    <row r="574" spans="2:3">
      <c r="B574" s="56"/>
      <c r="C574" s="56"/>
    </row>
    <row r="575" spans="2:3">
      <c r="B575" s="56"/>
      <c r="C575" s="56"/>
    </row>
    <row r="576" spans="2:3">
      <c r="B576" s="56"/>
      <c r="C576" s="56"/>
    </row>
    <row r="577" spans="2:3">
      <c r="B577" s="56"/>
      <c r="C577" s="56"/>
    </row>
    <row r="578" spans="2:3">
      <c r="B578" s="56"/>
      <c r="C578" s="56"/>
    </row>
    <row r="579" spans="2:3">
      <c r="B579" s="56"/>
      <c r="C579" s="56"/>
    </row>
    <row r="580" spans="2:3">
      <c r="B580" s="56"/>
      <c r="C580" s="56"/>
    </row>
    <row r="581" spans="2:3">
      <c r="B581" s="56"/>
      <c r="C581" s="56"/>
    </row>
    <row r="582" spans="2:3">
      <c r="B582" s="56"/>
      <c r="C582" s="56"/>
    </row>
    <row r="583" spans="2:3">
      <c r="B583" s="56"/>
      <c r="C583" s="56"/>
    </row>
    <row r="584" spans="2:3">
      <c r="B584" s="56"/>
      <c r="C584" s="56"/>
    </row>
    <row r="585" spans="2:3">
      <c r="B585" s="56"/>
      <c r="C585" s="56"/>
    </row>
    <row r="586" spans="2:3">
      <c r="B586" s="56"/>
      <c r="C586" s="56"/>
    </row>
    <row r="587" spans="2:3">
      <c r="B587" s="56"/>
      <c r="C587" s="56"/>
    </row>
    <row r="588" spans="2:3">
      <c r="B588" s="56"/>
      <c r="C588" s="56"/>
    </row>
    <row r="589" spans="2:3">
      <c r="B589" s="56"/>
      <c r="C589" s="56"/>
    </row>
    <row r="590" spans="2:3">
      <c r="B590" s="56"/>
      <c r="C590" s="56"/>
    </row>
    <row r="591" spans="2:3">
      <c r="B591" s="56"/>
      <c r="C591" s="56"/>
    </row>
    <row r="592" spans="2:3">
      <c r="B592" s="56"/>
      <c r="C592" s="56"/>
    </row>
    <row r="593" spans="2:3">
      <c r="B593" s="56"/>
      <c r="C593" s="56"/>
    </row>
    <row r="594" spans="2:3">
      <c r="B594" s="56"/>
      <c r="C594" s="56"/>
    </row>
    <row r="595" spans="2:3">
      <c r="B595" s="56"/>
      <c r="C595" s="56"/>
    </row>
    <row r="596" spans="2:3">
      <c r="B596" s="56"/>
      <c r="C596" s="56"/>
    </row>
    <row r="597" spans="2:3">
      <c r="B597" s="56"/>
      <c r="C597" s="56"/>
    </row>
    <row r="598" spans="2:3">
      <c r="B598" s="56"/>
      <c r="C598" s="56"/>
    </row>
    <row r="599" spans="2:3">
      <c r="B599" s="56"/>
      <c r="C599" s="56"/>
    </row>
    <row r="600" spans="2:3">
      <c r="B600" s="56"/>
      <c r="C600" s="56"/>
    </row>
    <row r="601" spans="2:3">
      <c r="B601" s="56"/>
      <c r="C601" s="56"/>
    </row>
    <row r="602" spans="2:3">
      <c r="B602" s="56"/>
      <c r="C602" s="56"/>
    </row>
    <row r="603" spans="2:3">
      <c r="B603" s="56"/>
      <c r="C603" s="56"/>
    </row>
    <row r="604" spans="2:3">
      <c r="B604" s="56"/>
      <c r="C604" s="56"/>
    </row>
    <row r="605" spans="2:3">
      <c r="B605" s="56"/>
      <c r="C605" s="56"/>
    </row>
    <row r="606" spans="2:3">
      <c r="B606" s="56"/>
      <c r="C606" s="56"/>
    </row>
    <row r="607" spans="2:3">
      <c r="B607" s="56"/>
      <c r="C607" s="56"/>
    </row>
    <row r="608" spans="2:3">
      <c r="B608" s="56"/>
      <c r="C608" s="56"/>
    </row>
    <row r="609" spans="2:3">
      <c r="B609" s="56"/>
      <c r="C609" s="56"/>
    </row>
    <row r="610" spans="2:3">
      <c r="B610" s="56"/>
      <c r="C610" s="56"/>
    </row>
    <row r="611" spans="2:3">
      <c r="B611" s="56"/>
      <c r="C611" s="56"/>
    </row>
    <row r="612" spans="2:3">
      <c r="B612" s="56"/>
      <c r="C612" s="56"/>
    </row>
    <row r="613" spans="2:3">
      <c r="B613" s="56"/>
      <c r="C613" s="56"/>
    </row>
    <row r="614" spans="2:3">
      <c r="B614" s="56"/>
      <c r="C614" s="56"/>
    </row>
    <row r="615" spans="2:3">
      <c r="B615" s="56"/>
      <c r="C615" s="56"/>
    </row>
    <row r="616" spans="2:3">
      <c r="B616" s="56"/>
      <c r="C616" s="56"/>
    </row>
    <row r="617" spans="2:3">
      <c r="B617" s="56"/>
      <c r="C617" s="56"/>
    </row>
    <row r="618" spans="2:3">
      <c r="B618" s="56"/>
      <c r="C618" s="56"/>
    </row>
    <row r="619" spans="2:3">
      <c r="B619" s="56"/>
      <c r="C619" s="56"/>
    </row>
    <row r="620" spans="2:3">
      <c r="B620" s="56"/>
      <c r="C620" s="56"/>
    </row>
    <row r="621" spans="2:3">
      <c r="B621" s="56"/>
      <c r="C621" s="56"/>
    </row>
    <row r="622" spans="2:3">
      <c r="B622" s="56"/>
      <c r="C622" s="56"/>
    </row>
    <row r="623" spans="2:3">
      <c r="B623" s="56"/>
      <c r="C623" s="56"/>
    </row>
    <row r="624" spans="2:3">
      <c r="B624" s="56"/>
      <c r="C624" s="56"/>
    </row>
    <row r="625" spans="2:3">
      <c r="B625" s="56"/>
      <c r="C625" s="56"/>
    </row>
    <row r="626" spans="2:3">
      <c r="B626" s="56"/>
      <c r="C626" s="56"/>
    </row>
    <row r="627" spans="2:3">
      <c r="B627" s="56"/>
      <c r="C627" s="56"/>
    </row>
    <row r="628" spans="2:3">
      <c r="B628" s="56"/>
      <c r="C628" s="56"/>
    </row>
    <row r="629" spans="2:3">
      <c r="B629" s="56"/>
      <c r="C629" s="56"/>
    </row>
    <row r="630" spans="2:3">
      <c r="B630" s="56"/>
      <c r="C630" s="56"/>
    </row>
    <row r="631" spans="2:3">
      <c r="B631" s="56"/>
      <c r="C631" s="56"/>
    </row>
    <row r="632" spans="2:3">
      <c r="B632" s="56"/>
      <c r="C632" s="56"/>
    </row>
    <row r="633" spans="2:3">
      <c r="B633" s="56"/>
      <c r="C633" s="56"/>
    </row>
    <row r="634" spans="2:3">
      <c r="B634" s="56"/>
      <c r="C634" s="56"/>
    </row>
    <row r="635" spans="2:3">
      <c r="B635" s="56"/>
      <c r="C635" s="56"/>
    </row>
    <row r="636" spans="2:3">
      <c r="B636" s="56"/>
      <c r="C636" s="56"/>
    </row>
    <row r="637" spans="2:3">
      <c r="B637" s="56"/>
      <c r="C637" s="56"/>
    </row>
    <row r="638" spans="2:3">
      <c r="B638" s="56"/>
      <c r="C638" s="56"/>
    </row>
    <row r="639" spans="2:3">
      <c r="B639" s="56"/>
      <c r="C639" s="56"/>
    </row>
    <row r="640" spans="2:3">
      <c r="B640" s="56"/>
      <c r="C640" s="56"/>
    </row>
    <row r="641" spans="2:3">
      <c r="B641" s="56"/>
      <c r="C641" s="56"/>
    </row>
    <row r="642" spans="2:3">
      <c r="B642" s="56"/>
      <c r="C642" s="56"/>
    </row>
    <row r="643" spans="2:3">
      <c r="B643" s="56"/>
      <c r="C643" s="56"/>
    </row>
    <row r="644" spans="2:3">
      <c r="B644" s="56"/>
      <c r="C644" s="56"/>
    </row>
    <row r="645" spans="2:3">
      <c r="B645" s="56"/>
      <c r="C645" s="56"/>
    </row>
    <row r="646" spans="2:3">
      <c r="B646" s="56"/>
      <c r="C646" s="56"/>
    </row>
    <row r="647" spans="2:3">
      <c r="B647" s="56"/>
      <c r="C647" s="56"/>
    </row>
    <row r="648" spans="2:3">
      <c r="B648" s="56"/>
      <c r="C648" s="56"/>
    </row>
    <row r="649" spans="2:3">
      <c r="B649" s="56"/>
      <c r="C649" s="56"/>
    </row>
    <row r="650" spans="2:3">
      <c r="B650" s="56"/>
      <c r="C650" s="56"/>
    </row>
    <row r="651" spans="2:3">
      <c r="B651" s="56"/>
      <c r="C651" s="56"/>
    </row>
    <row r="652" spans="2:3">
      <c r="B652" s="56"/>
      <c r="C652" s="56"/>
    </row>
    <row r="653" spans="2:3">
      <c r="B653" s="56"/>
      <c r="C653" s="56"/>
    </row>
    <row r="654" spans="2:3">
      <c r="B654" s="56"/>
      <c r="C654" s="56"/>
    </row>
    <row r="655" spans="2:3">
      <c r="B655" s="56"/>
      <c r="C655" s="56"/>
    </row>
    <row r="656" spans="2:3">
      <c r="B656" s="56"/>
      <c r="C656" s="56"/>
    </row>
    <row r="657" spans="2:3">
      <c r="B657" s="56"/>
      <c r="C657" s="56"/>
    </row>
    <row r="658" spans="2:3">
      <c r="B658" s="56"/>
      <c r="C658" s="56"/>
    </row>
    <row r="659" spans="2:3">
      <c r="B659" s="56"/>
      <c r="C659" s="56"/>
    </row>
    <row r="660" spans="2:3">
      <c r="B660" s="56"/>
      <c r="C660" s="56"/>
    </row>
    <row r="661" spans="2:3">
      <c r="B661" s="56"/>
      <c r="C661" s="56"/>
    </row>
    <row r="662" spans="2:3">
      <c r="B662" s="56"/>
      <c r="C662" s="56"/>
    </row>
    <row r="663" spans="2:3">
      <c r="B663" s="56"/>
      <c r="C663" s="56"/>
    </row>
    <row r="664" spans="2:3">
      <c r="B664" s="56"/>
      <c r="C664" s="56"/>
    </row>
    <row r="665" spans="2:3">
      <c r="B665" s="56"/>
      <c r="C665" s="56"/>
    </row>
    <row r="666" spans="2:3">
      <c r="B666" s="56"/>
      <c r="C666" s="56"/>
    </row>
    <row r="667" spans="2:3">
      <c r="B667" s="56"/>
      <c r="C667" s="56"/>
    </row>
    <row r="668" spans="2:3">
      <c r="B668" s="56"/>
      <c r="C668" s="56"/>
    </row>
    <row r="669" spans="2:3">
      <c r="B669" s="56"/>
      <c r="C669" s="56"/>
    </row>
    <row r="670" spans="2:3">
      <c r="B670" s="56"/>
      <c r="C670" s="56"/>
    </row>
    <row r="671" spans="2:3">
      <c r="B671" s="56"/>
      <c r="C671" s="56"/>
    </row>
    <row r="672" spans="2:3">
      <c r="B672" s="56"/>
      <c r="C672" s="56"/>
    </row>
    <row r="673" spans="2:3">
      <c r="B673" s="56"/>
      <c r="C673" s="56"/>
    </row>
    <row r="674" spans="2:3">
      <c r="B674" s="56"/>
      <c r="C674" s="56"/>
    </row>
    <row r="675" spans="2:3">
      <c r="B675" s="56"/>
      <c r="C675" s="56"/>
    </row>
    <row r="676" spans="2:3">
      <c r="B676" s="56"/>
      <c r="C676" s="56"/>
    </row>
    <row r="677" spans="2:3">
      <c r="B677" s="56"/>
      <c r="C677" s="56"/>
    </row>
    <row r="678" spans="2:3">
      <c r="B678" s="56"/>
      <c r="C678" s="56"/>
    </row>
    <row r="679" spans="2:3">
      <c r="B679" s="56"/>
      <c r="C679" s="56"/>
    </row>
    <row r="680" spans="2:3">
      <c r="B680" s="56"/>
      <c r="C680" s="56"/>
    </row>
    <row r="681" spans="2:3">
      <c r="B681" s="56"/>
      <c r="C681" s="56"/>
    </row>
    <row r="682" spans="2:3">
      <c r="B682" s="56"/>
      <c r="C682" s="56"/>
    </row>
    <row r="683" spans="2:3">
      <c r="B683" s="56"/>
      <c r="C683" s="56"/>
    </row>
    <row r="684" spans="2:3">
      <c r="B684" s="56"/>
      <c r="C684" s="56"/>
    </row>
    <row r="685" spans="2:3">
      <c r="B685" s="56"/>
      <c r="C685" s="56"/>
    </row>
    <row r="686" spans="2:3">
      <c r="B686" s="56"/>
      <c r="C686" s="56"/>
    </row>
    <row r="687" spans="2:3">
      <c r="B687" s="56"/>
      <c r="C687" s="56"/>
    </row>
    <row r="688" spans="2:3">
      <c r="B688" s="56"/>
      <c r="C688" s="56"/>
    </row>
    <row r="689" spans="2:3">
      <c r="B689" s="56"/>
      <c r="C689" s="56"/>
    </row>
    <row r="690" spans="2:3">
      <c r="B690" s="56"/>
      <c r="C690" s="56"/>
    </row>
    <row r="691" spans="2:3">
      <c r="B691" s="56"/>
      <c r="C691" s="56"/>
    </row>
    <row r="692" spans="2:3">
      <c r="B692" s="56"/>
      <c r="C692" s="56"/>
    </row>
    <row r="693" spans="2:3">
      <c r="B693" s="56"/>
      <c r="C693" s="56"/>
    </row>
    <row r="694" spans="2:3">
      <c r="B694" s="56"/>
      <c r="C694" s="56"/>
    </row>
    <row r="695" spans="2:3">
      <c r="B695" s="56"/>
      <c r="C695" s="56"/>
    </row>
    <row r="696" spans="2:3">
      <c r="B696" s="56"/>
      <c r="C696" s="56"/>
    </row>
    <row r="697" spans="2:3">
      <c r="B697" s="56"/>
      <c r="C697" s="56"/>
    </row>
    <row r="698" spans="2:3">
      <c r="B698" s="56"/>
      <c r="C698" s="56"/>
    </row>
    <row r="699" spans="2:3">
      <c r="B699" s="56"/>
      <c r="C699" s="56"/>
    </row>
    <row r="700" spans="2:3">
      <c r="B700" s="56"/>
      <c r="C700" s="56"/>
    </row>
    <row r="701" spans="2:3">
      <c r="B701" s="56"/>
      <c r="C701" s="56"/>
    </row>
    <row r="702" spans="2:3">
      <c r="B702" s="56"/>
      <c r="C702" s="56"/>
    </row>
    <row r="703" spans="2:3">
      <c r="B703" s="56"/>
      <c r="C703" s="56"/>
    </row>
    <row r="704" spans="2:3">
      <c r="B704" s="56"/>
      <c r="C704" s="56"/>
    </row>
    <row r="705" spans="2:3">
      <c r="B705" s="56"/>
      <c r="C705" s="56"/>
    </row>
    <row r="706" spans="2:3">
      <c r="B706" s="56"/>
      <c r="C706" s="56"/>
    </row>
    <row r="707" spans="2:3">
      <c r="B707" s="56"/>
      <c r="C707" s="56"/>
    </row>
    <row r="708" spans="2:3">
      <c r="B708" s="56"/>
      <c r="C708" s="56"/>
    </row>
    <row r="709" spans="2:3">
      <c r="B709" s="56"/>
      <c r="C709" s="56"/>
    </row>
    <row r="710" spans="2:3">
      <c r="B710" s="56"/>
      <c r="C710" s="56"/>
    </row>
    <row r="711" spans="2:3">
      <c r="B711" s="56"/>
      <c r="C711" s="56"/>
    </row>
    <row r="712" spans="2:3">
      <c r="B712" s="56"/>
      <c r="C712" s="56"/>
    </row>
    <row r="713" spans="2:3">
      <c r="B713" s="56"/>
      <c r="C713" s="56"/>
    </row>
    <row r="714" spans="2:3">
      <c r="B714" s="56"/>
      <c r="C714" s="56"/>
    </row>
    <row r="715" spans="2:3">
      <c r="B715" s="56"/>
      <c r="C715" s="56"/>
    </row>
    <row r="716" spans="2:3">
      <c r="B716" s="56"/>
      <c r="C716" s="56"/>
    </row>
    <row r="717" spans="2:3">
      <c r="B717" s="56"/>
      <c r="C717" s="56"/>
    </row>
    <row r="718" spans="2:3">
      <c r="B718" s="56"/>
      <c r="C718" s="56"/>
    </row>
    <row r="719" spans="2:3">
      <c r="B719" s="56"/>
      <c r="C719" s="56"/>
    </row>
    <row r="720" spans="2:3">
      <c r="B720" s="56"/>
      <c r="C720" s="56"/>
    </row>
    <row r="721" spans="2:3">
      <c r="B721" s="56"/>
      <c r="C721" s="56"/>
    </row>
    <row r="722" spans="2:3">
      <c r="B722" s="56"/>
      <c r="C722" s="56"/>
    </row>
    <row r="723" spans="2:3">
      <c r="B723" s="56"/>
      <c r="C723" s="56"/>
    </row>
    <row r="724" spans="2:3">
      <c r="B724" s="56"/>
      <c r="C724" s="56"/>
    </row>
    <row r="725" spans="2:3">
      <c r="B725" s="56"/>
      <c r="C725" s="56"/>
    </row>
    <row r="726" spans="2:3">
      <c r="B726" s="56"/>
      <c r="C726" s="56"/>
    </row>
    <row r="727" spans="2:3">
      <c r="B727" s="56"/>
      <c r="C727" s="56"/>
    </row>
    <row r="728" spans="2:3">
      <c r="B728" s="56"/>
      <c r="C728" s="56"/>
    </row>
    <row r="729" spans="2:3">
      <c r="B729" s="56"/>
      <c r="C729" s="56"/>
    </row>
    <row r="730" spans="2:3">
      <c r="B730" s="56"/>
      <c r="C730" s="56"/>
    </row>
    <row r="731" spans="2:3">
      <c r="B731" s="56"/>
      <c r="C731" s="56"/>
    </row>
    <row r="732" spans="2:3">
      <c r="B732" s="56"/>
      <c r="C732" s="56"/>
    </row>
    <row r="733" spans="2:3">
      <c r="B733" s="56"/>
      <c r="C733" s="56"/>
    </row>
    <row r="734" spans="2:3">
      <c r="B734" s="56"/>
      <c r="C734" s="56"/>
    </row>
    <row r="735" spans="2:3">
      <c r="B735" s="56"/>
      <c r="C735" s="56"/>
    </row>
    <row r="736" spans="2:3">
      <c r="B736" s="56"/>
      <c r="C736" s="56"/>
    </row>
    <row r="737" spans="2:3">
      <c r="B737" s="56"/>
      <c r="C737" s="56"/>
    </row>
    <row r="738" spans="2:3">
      <c r="B738" s="56"/>
      <c r="C738" s="56"/>
    </row>
  </sheetData>
  <hyperlinks>
    <hyperlink ref="C9" location="'PIBTRIM CONSTANTE 96-13'!A1" display="Por actividad trimestral "/>
    <hyperlink ref="C10" location="'VAR% TRIM CONSTANTE 96-13'!A1" display="Variación porcentual trimestral"/>
    <hyperlink ref="C11" location="'COMPOSICIÓN 96-13'!A1" display="Composición porcentual anual y trimestral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03"/>
  <sheetViews>
    <sheetView tabSelected="1" zoomScaleNormal="100" zoomScaleSheetLayoutView="40" workbookViewId="0">
      <pane ySplit="8" topLeftCell="A9" activePane="bottomLeft" state="frozen"/>
      <selection pane="bottomLeft"/>
    </sheetView>
  </sheetViews>
  <sheetFormatPr baseColWidth="10" defaultColWidth="21.85546875" defaultRowHeight="12.75"/>
  <cols>
    <col min="1" max="1" width="12.7109375" style="28" customWidth="1"/>
    <col min="2" max="23" width="20.7109375" style="28" customWidth="1"/>
    <col min="24" max="49" width="21.85546875" style="9"/>
    <col min="50" max="50" width="21.85546875" style="28"/>
    <col min="51" max="88" width="21.85546875" style="9"/>
    <col min="89" max="16384" width="21.85546875" style="28"/>
  </cols>
  <sheetData>
    <row r="1" spans="1:45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45" s="3" customFormat="1">
      <c r="A2" s="2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45" s="3" customFormat="1">
      <c r="A3" s="5" t="s">
        <v>2</v>
      </c>
      <c r="B3" s="4"/>
      <c r="C3" s="4"/>
      <c r="D3" s="4"/>
      <c r="E3" s="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45" s="8" customFormat="1">
      <c r="A4" s="5" t="s">
        <v>3</v>
      </c>
      <c r="B4" s="6"/>
      <c r="C4" s="6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45" s="8" customFormat="1">
      <c r="A5" s="5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45" s="9" customFormat="1" ht="13.5" thickBot="1"/>
    <row r="7" spans="1:45" s="11" customFormat="1" ht="19.5" customHeight="1" thickTop="1">
      <c r="A7" s="66" t="s">
        <v>4</v>
      </c>
      <c r="B7" s="10" t="s">
        <v>9</v>
      </c>
      <c r="C7" s="10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  <c r="M7" s="10" t="s">
        <v>20</v>
      </c>
      <c r="N7" s="10" t="s">
        <v>21</v>
      </c>
      <c r="O7" s="10" t="s">
        <v>22</v>
      </c>
      <c r="P7" s="10" t="s">
        <v>42</v>
      </c>
      <c r="Q7" s="10" t="s">
        <v>32</v>
      </c>
      <c r="R7" s="10" t="s">
        <v>33</v>
      </c>
      <c r="S7" s="10" t="s">
        <v>34</v>
      </c>
      <c r="T7" s="10"/>
      <c r="U7" s="62" t="s">
        <v>38</v>
      </c>
      <c r="V7" s="62" t="s">
        <v>39</v>
      </c>
      <c r="W7" s="64" t="s">
        <v>40</v>
      </c>
    </row>
    <row r="8" spans="1:45" s="11" customFormat="1" ht="109.5" customHeight="1" thickBot="1">
      <c r="A8" s="67"/>
      <c r="B8" s="12" t="s">
        <v>5</v>
      </c>
      <c r="C8" s="12" t="s">
        <v>6</v>
      </c>
      <c r="D8" s="12" t="s">
        <v>7</v>
      </c>
      <c r="E8" s="12" t="s">
        <v>8</v>
      </c>
      <c r="F8" s="12" t="s">
        <v>23</v>
      </c>
      <c r="G8" s="12" t="s">
        <v>24</v>
      </c>
      <c r="H8" s="12" t="s">
        <v>84</v>
      </c>
      <c r="I8" s="12" t="s">
        <v>25</v>
      </c>
      <c r="J8" s="12" t="s">
        <v>82</v>
      </c>
      <c r="K8" s="12" t="s">
        <v>26</v>
      </c>
      <c r="L8" s="12" t="s">
        <v>27</v>
      </c>
      <c r="M8" s="12" t="s">
        <v>28</v>
      </c>
      <c r="N8" s="12" t="s">
        <v>29</v>
      </c>
      <c r="O8" s="12" t="s">
        <v>30</v>
      </c>
      <c r="P8" s="12" t="s">
        <v>31</v>
      </c>
      <c r="Q8" s="12" t="s">
        <v>24</v>
      </c>
      <c r="R8" s="12" t="s">
        <v>35</v>
      </c>
      <c r="S8" s="12" t="s">
        <v>36</v>
      </c>
      <c r="T8" s="12" t="s">
        <v>37</v>
      </c>
      <c r="U8" s="63"/>
      <c r="V8" s="63"/>
      <c r="W8" s="65"/>
    </row>
    <row r="9" spans="1:45" s="8" customFormat="1" ht="12.75" customHeight="1" thickTop="1">
      <c r="A9" s="13">
        <v>1996</v>
      </c>
      <c r="B9" s="14">
        <f>SUM(B10:B13)</f>
        <v>532.63081693975971</v>
      </c>
      <c r="C9" s="14">
        <f t="shared" ref="C9:V9" si="0">SUM(C10:C13)</f>
        <v>116.53699486836945</v>
      </c>
      <c r="D9" s="14">
        <f t="shared" si="0"/>
        <v>31.239847841193754</v>
      </c>
      <c r="E9" s="14">
        <f t="shared" si="0"/>
        <v>1105.6836000000001</v>
      </c>
      <c r="F9" s="14">
        <f t="shared" si="0"/>
        <v>295.39999999999998</v>
      </c>
      <c r="G9" s="14">
        <f t="shared" si="0"/>
        <v>302.19999999999993</v>
      </c>
      <c r="H9" s="14">
        <f t="shared" si="0"/>
        <v>1405.0356000000002</v>
      </c>
      <c r="I9" s="14">
        <f t="shared" si="0"/>
        <v>180.17829999999998</v>
      </c>
      <c r="J9" s="14">
        <f t="shared" si="0"/>
        <v>1138.630825301097</v>
      </c>
      <c r="K9" s="14">
        <f t="shared" si="0"/>
        <v>817.5</v>
      </c>
      <c r="L9" s="14">
        <f t="shared" si="0"/>
        <v>590.85488287038584</v>
      </c>
      <c r="M9" s="14">
        <f t="shared" si="0"/>
        <v>75.048000000000002</v>
      </c>
      <c r="N9" s="14">
        <f t="shared" si="0"/>
        <v>88.8</v>
      </c>
      <c r="O9" s="14">
        <f t="shared" si="0"/>
        <v>280.19387728842844</v>
      </c>
      <c r="P9" s="14">
        <f t="shared" si="0"/>
        <v>268.7</v>
      </c>
      <c r="Q9" s="14">
        <f t="shared" si="0"/>
        <v>24.199999999999996</v>
      </c>
      <c r="R9" s="14">
        <f t="shared" si="0"/>
        <v>874.56270373768609</v>
      </c>
      <c r="S9" s="14">
        <f t="shared" si="0"/>
        <v>74.300000000000011</v>
      </c>
      <c r="T9" s="14">
        <f t="shared" si="0"/>
        <v>1023.0999999999999</v>
      </c>
      <c r="U9" s="15">
        <f t="shared" si="0"/>
        <v>8687.3954488469208</v>
      </c>
      <c r="V9" s="29">
        <f t="shared" si="0"/>
        <v>634.70000000000005</v>
      </c>
      <c r="W9" s="16">
        <f>SUM(W10:W13)</f>
        <v>9322.0954488469215</v>
      </c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5" s="8" customFormat="1" ht="12.75" customHeight="1">
      <c r="A10" s="18" t="s">
        <v>17</v>
      </c>
      <c r="B10" s="19">
        <v>132.99432792944322</v>
      </c>
      <c r="C10" s="19">
        <v>18.997639215077186</v>
      </c>
      <c r="D10" s="19">
        <v>9.1395999999999997</v>
      </c>
      <c r="E10" s="19">
        <v>270.60226346260271</v>
      </c>
      <c r="F10" s="19">
        <v>72.3</v>
      </c>
      <c r="G10" s="19">
        <v>64.453215999999998</v>
      </c>
      <c r="H10" s="19">
        <v>329.1465</v>
      </c>
      <c r="I10" s="19">
        <v>44.679699999999997</v>
      </c>
      <c r="J10" s="19">
        <v>265.68005024583044</v>
      </c>
      <c r="K10" s="19">
        <v>205.7</v>
      </c>
      <c r="L10" s="19">
        <v>120.49087941608769</v>
      </c>
      <c r="M10" s="19">
        <v>18.762</v>
      </c>
      <c r="N10" s="19">
        <v>22</v>
      </c>
      <c r="O10" s="19">
        <v>69.28763384293697</v>
      </c>
      <c r="P10" s="19">
        <v>70.7</v>
      </c>
      <c r="Q10" s="19">
        <v>5.1613759999999997</v>
      </c>
      <c r="R10" s="19">
        <v>215.2896116919147</v>
      </c>
      <c r="S10" s="19">
        <v>18.8</v>
      </c>
      <c r="T10" s="19">
        <v>248.8</v>
      </c>
      <c r="U10" s="20">
        <v>2061.5847978038933</v>
      </c>
      <c r="V10" s="19">
        <v>157.80055109431586</v>
      </c>
      <c r="W10" s="21">
        <v>2219.385348898209</v>
      </c>
    </row>
    <row r="11" spans="1:45" s="8" customFormat="1" ht="12.75" customHeight="1">
      <c r="A11" s="22" t="s">
        <v>45</v>
      </c>
      <c r="B11" s="19">
        <v>148.94044863082297</v>
      </c>
      <c r="C11" s="19">
        <v>30.859045239728228</v>
      </c>
      <c r="D11" s="19">
        <v>8.8391147082083634</v>
      </c>
      <c r="E11" s="19">
        <v>283.88147449469574</v>
      </c>
      <c r="F11" s="19">
        <v>71.400000000000006</v>
      </c>
      <c r="G11" s="19">
        <v>69.611769999999993</v>
      </c>
      <c r="H11" s="19">
        <v>327.36779999999999</v>
      </c>
      <c r="I11" s="19">
        <v>43.247100000000003</v>
      </c>
      <c r="J11" s="19">
        <v>286.66794084982752</v>
      </c>
      <c r="K11" s="19">
        <v>210.1</v>
      </c>
      <c r="L11" s="19">
        <v>137.41220766642817</v>
      </c>
      <c r="M11" s="19">
        <v>18.762</v>
      </c>
      <c r="N11" s="19">
        <v>22</v>
      </c>
      <c r="O11" s="19">
        <v>66.787803269425893</v>
      </c>
      <c r="P11" s="19">
        <v>67.3</v>
      </c>
      <c r="Q11" s="19">
        <v>5.5744699999999998</v>
      </c>
      <c r="R11" s="19">
        <v>217.3990469357289</v>
      </c>
      <c r="S11" s="19">
        <v>18.600000000000001</v>
      </c>
      <c r="T11" s="19">
        <v>251.6</v>
      </c>
      <c r="U11" s="20">
        <v>2151.7502217948659</v>
      </c>
      <c r="V11" s="19">
        <v>158.99979530782554</v>
      </c>
      <c r="W11" s="21">
        <v>2310.7500171026913</v>
      </c>
    </row>
    <row r="12" spans="1:45" s="8" customFormat="1" ht="12.75" customHeight="1">
      <c r="A12" s="22" t="s">
        <v>46</v>
      </c>
      <c r="B12" s="19">
        <v>133.50667029792464</v>
      </c>
      <c r="C12" s="19">
        <v>36.967639137043179</v>
      </c>
      <c r="D12" s="19">
        <v>7.6072426970846188</v>
      </c>
      <c r="E12" s="19">
        <v>279.52589250934619</v>
      </c>
      <c r="F12" s="19">
        <v>73.900000000000006</v>
      </c>
      <c r="G12" s="19">
        <v>68.898578000000001</v>
      </c>
      <c r="H12" s="19">
        <v>350.48990000000003</v>
      </c>
      <c r="I12" s="19">
        <v>45.186499999999995</v>
      </c>
      <c r="J12" s="19">
        <v>289.93845117344796</v>
      </c>
      <c r="K12" s="19">
        <v>194</v>
      </c>
      <c r="L12" s="19">
        <v>163.39940371886215</v>
      </c>
      <c r="M12" s="19">
        <v>18.762</v>
      </c>
      <c r="N12" s="19">
        <v>22.3</v>
      </c>
      <c r="O12" s="19">
        <v>69.615737371296916</v>
      </c>
      <c r="P12" s="19">
        <v>67</v>
      </c>
      <c r="Q12" s="19">
        <v>5.5173579999999998</v>
      </c>
      <c r="R12" s="19">
        <v>219.9740451100426</v>
      </c>
      <c r="S12" s="19">
        <v>18.5</v>
      </c>
      <c r="T12" s="19">
        <v>260</v>
      </c>
      <c r="U12" s="20">
        <v>2191.0894180150485</v>
      </c>
      <c r="V12" s="19">
        <v>151.70439300897496</v>
      </c>
      <c r="W12" s="21">
        <v>2342.7938110240234</v>
      </c>
    </row>
    <row r="13" spans="1:45" s="8" customFormat="1" ht="12.75" customHeight="1">
      <c r="A13" s="22" t="s">
        <v>47</v>
      </c>
      <c r="B13" s="19">
        <v>117.18937008156888</v>
      </c>
      <c r="C13" s="19">
        <v>29.712671276520858</v>
      </c>
      <c r="D13" s="19">
        <v>5.6538904359007702</v>
      </c>
      <c r="E13" s="19">
        <v>271.67396953335532</v>
      </c>
      <c r="F13" s="19">
        <v>77.8</v>
      </c>
      <c r="G13" s="19">
        <v>99.236435999999998</v>
      </c>
      <c r="H13" s="19">
        <v>398.03139999999996</v>
      </c>
      <c r="I13" s="19">
        <v>47.064999999999998</v>
      </c>
      <c r="J13" s="19">
        <v>296.34438303199113</v>
      </c>
      <c r="K13" s="19">
        <v>207.7</v>
      </c>
      <c r="L13" s="19">
        <v>169.55239206900785</v>
      </c>
      <c r="M13" s="19">
        <v>18.762</v>
      </c>
      <c r="N13" s="19">
        <v>22.5</v>
      </c>
      <c r="O13" s="19">
        <v>74.50270280476866</v>
      </c>
      <c r="P13" s="19">
        <v>63.7</v>
      </c>
      <c r="Q13" s="19">
        <v>7.946796</v>
      </c>
      <c r="R13" s="19">
        <v>221.9</v>
      </c>
      <c r="S13" s="19">
        <v>18.399999999999999</v>
      </c>
      <c r="T13" s="19">
        <v>262.7</v>
      </c>
      <c r="U13" s="20">
        <v>2282.9710112331131</v>
      </c>
      <c r="V13" s="19">
        <v>166.19526058888366</v>
      </c>
      <c r="W13" s="21">
        <v>2449.1662718219968</v>
      </c>
    </row>
    <row r="14" spans="1:45" s="8" customFormat="1" ht="12.75" customHeight="1">
      <c r="A14" s="23">
        <v>1997</v>
      </c>
      <c r="B14" s="24">
        <f>SUM(B15:B18)</f>
        <v>546.49559425385235</v>
      </c>
      <c r="C14" s="24">
        <f t="shared" ref="C14:V14" si="1">SUM(C15:C18)</f>
        <v>131.67746208649913</v>
      </c>
      <c r="D14" s="24">
        <f t="shared" si="1"/>
        <v>56.388913000000002</v>
      </c>
      <c r="E14" s="24">
        <f t="shared" si="1"/>
        <v>1141.7258039034896</v>
      </c>
      <c r="F14" s="24">
        <f t="shared" si="1"/>
        <v>313.5</v>
      </c>
      <c r="G14" s="24">
        <f t="shared" si="1"/>
        <v>324.13005069999997</v>
      </c>
      <c r="H14" s="24">
        <f t="shared" si="1"/>
        <v>1577.4884999999999</v>
      </c>
      <c r="I14" s="24">
        <f t="shared" si="1"/>
        <v>199.55779999999999</v>
      </c>
      <c r="J14" s="24">
        <f t="shared" si="1"/>
        <v>1252.8447018385909</v>
      </c>
      <c r="K14" s="24">
        <f t="shared" si="1"/>
        <v>864.8</v>
      </c>
      <c r="L14" s="24">
        <f t="shared" si="1"/>
        <v>629.09974551665016</v>
      </c>
      <c r="M14" s="24">
        <f t="shared" si="1"/>
        <v>75.5608</v>
      </c>
      <c r="N14" s="24">
        <f t="shared" si="1"/>
        <v>109.6</v>
      </c>
      <c r="O14" s="24">
        <f t="shared" si="1"/>
        <v>311.66129708864355</v>
      </c>
      <c r="P14" s="24">
        <f t="shared" si="1"/>
        <v>280.89999999999998</v>
      </c>
      <c r="Q14" s="24">
        <f t="shared" si="1"/>
        <v>24.4</v>
      </c>
      <c r="R14" s="24">
        <f t="shared" si="1"/>
        <v>908.13039097978867</v>
      </c>
      <c r="S14" s="24">
        <f t="shared" si="1"/>
        <v>78</v>
      </c>
      <c r="T14" s="24">
        <f t="shared" si="1"/>
        <v>1014.1</v>
      </c>
      <c r="U14" s="25">
        <f t="shared" si="1"/>
        <v>9278.2610593675145</v>
      </c>
      <c r="V14" s="24">
        <f t="shared" si="1"/>
        <v>646.11</v>
      </c>
      <c r="W14" s="26">
        <f>SUM(W15:W18)</f>
        <v>9924.371059367515</v>
      </c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45" s="8" customFormat="1" ht="12.75" customHeight="1">
      <c r="A15" s="27" t="s">
        <v>17</v>
      </c>
      <c r="B15" s="24">
        <v>141.59155861622739</v>
      </c>
      <c r="C15" s="24">
        <v>22.378010961054084</v>
      </c>
      <c r="D15" s="24">
        <v>14.522873000000001</v>
      </c>
      <c r="E15" s="24">
        <v>265.1017906118343</v>
      </c>
      <c r="F15" s="24">
        <v>79.900000000000006</v>
      </c>
      <c r="G15" s="24">
        <v>66.119641000000001</v>
      </c>
      <c r="H15" s="24">
        <v>336.91830000000004</v>
      </c>
      <c r="I15" s="24">
        <v>46.954799999999999</v>
      </c>
      <c r="J15" s="24">
        <v>297.13814991965631</v>
      </c>
      <c r="K15" s="24">
        <v>207.4</v>
      </c>
      <c r="L15" s="24">
        <v>145.33700692948321</v>
      </c>
      <c r="M15" s="24">
        <v>18.815200000000001</v>
      </c>
      <c r="N15" s="24">
        <v>24.83596330275229</v>
      </c>
      <c r="O15" s="24">
        <v>72.583268632743497</v>
      </c>
      <c r="P15" s="24">
        <v>67.599999999999994</v>
      </c>
      <c r="Q15" s="24">
        <v>4.9778439999999993</v>
      </c>
      <c r="R15" s="24">
        <v>223.45059677617294</v>
      </c>
      <c r="S15" s="24">
        <v>18.899999999999999</v>
      </c>
      <c r="T15" s="24">
        <v>251.5</v>
      </c>
      <c r="U15" s="25">
        <v>2170.8250037499247</v>
      </c>
      <c r="V15" s="24">
        <v>152.13354489164098</v>
      </c>
      <c r="W15" s="26">
        <v>2322.9585486415658</v>
      </c>
    </row>
    <row r="16" spans="1:45" s="8" customFormat="1" ht="12.75" customHeight="1">
      <c r="A16" s="23" t="s">
        <v>45</v>
      </c>
      <c r="B16" s="24">
        <v>144.20104930533884</v>
      </c>
      <c r="C16" s="24">
        <v>33.924981132315587</v>
      </c>
      <c r="D16" s="24">
        <v>13.21367</v>
      </c>
      <c r="E16" s="24">
        <v>293.18125377263027</v>
      </c>
      <c r="F16" s="24">
        <v>82</v>
      </c>
      <c r="G16" s="24">
        <v>74.563327700000002</v>
      </c>
      <c r="H16" s="24">
        <v>368.75020000000001</v>
      </c>
      <c r="I16" s="24">
        <v>47.021000000000001</v>
      </c>
      <c r="J16" s="24">
        <v>286.8933790246121</v>
      </c>
      <c r="K16" s="24">
        <v>220.1</v>
      </c>
      <c r="L16" s="24">
        <v>176.23601247828515</v>
      </c>
      <c r="M16" s="24">
        <v>18.915199999999999</v>
      </c>
      <c r="N16" s="24">
        <v>26.846972477064217</v>
      </c>
      <c r="O16" s="24">
        <v>78.224562773482504</v>
      </c>
      <c r="P16" s="24">
        <v>71.099999999999994</v>
      </c>
      <c r="Q16" s="24">
        <v>5.6112679999999999</v>
      </c>
      <c r="R16" s="24">
        <v>226.05422594871314</v>
      </c>
      <c r="S16" s="24">
        <v>19.399999999999999</v>
      </c>
      <c r="T16" s="24">
        <v>249.7</v>
      </c>
      <c r="U16" s="25">
        <v>2293.7371026124415</v>
      </c>
      <c r="V16" s="24">
        <v>161.82504643962847</v>
      </c>
      <c r="W16" s="26">
        <v>2455.5621490520698</v>
      </c>
    </row>
    <row r="17" spans="1:50" s="8" customFormat="1" ht="12.75" customHeight="1">
      <c r="A17" s="23" t="s">
        <v>46</v>
      </c>
      <c r="B17" s="24">
        <v>129.77119761221556</v>
      </c>
      <c r="C17" s="24">
        <v>39.345372015574412</v>
      </c>
      <c r="D17" s="24">
        <v>13.189854</v>
      </c>
      <c r="E17" s="24">
        <v>287.45210222986697</v>
      </c>
      <c r="F17" s="24">
        <v>77.2</v>
      </c>
      <c r="G17" s="24">
        <v>82.710319999999996</v>
      </c>
      <c r="H17" s="24">
        <v>400.01699999999994</v>
      </c>
      <c r="I17" s="24">
        <v>51.557699999999997</v>
      </c>
      <c r="J17" s="24">
        <v>339.49765857439968</v>
      </c>
      <c r="K17" s="24">
        <v>211.4</v>
      </c>
      <c r="L17" s="24">
        <v>156.2623779159689</v>
      </c>
      <c r="M17" s="24">
        <v>18.915199999999999</v>
      </c>
      <c r="N17" s="24">
        <v>28.556330275229357</v>
      </c>
      <c r="O17" s="24">
        <v>75.348803807934672</v>
      </c>
      <c r="P17" s="24">
        <v>68.5</v>
      </c>
      <c r="Q17" s="24">
        <v>6.2268799999999995</v>
      </c>
      <c r="R17" s="24">
        <v>228.10486912036055</v>
      </c>
      <c r="S17" s="24">
        <v>19.7</v>
      </c>
      <c r="T17" s="24">
        <v>252</v>
      </c>
      <c r="U17" s="25">
        <v>2348.7556655515505</v>
      </c>
      <c r="V17" s="24">
        <v>162.22510835913309</v>
      </c>
      <c r="W17" s="26">
        <v>2510.9807739106836</v>
      </c>
    </row>
    <row r="18" spans="1:50" s="8" customFormat="1" ht="12.75" customHeight="1">
      <c r="A18" s="27" t="s">
        <v>47</v>
      </c>
      <c r="B18" s="24">
        <v>130.93178872007059</v>
      </c>
      <c r="C18" s="24">
        <v>36.029097977555047</v>
      </c>
      <c r="D18" s="24">
        <v>15.462516000000001</v>
      </c>
      <c r="E18" s="24">
        <v>295.99065728915787</v>
      </c>
      <c r="F18" s="24">
        <v>74.400000000000006</v>
      </c>
      <c r="G18" s="24">
        <v>100.736762</v>
      </c>
      <c r="H18" s="24">
        <v>471.803</v>
      </c>
      <c r="I18" s="24">
        <v>54.024299999999997</v>
      </c>
      <c r="J18" s="24">
        <v>329.31551431992278</v>
      </c>
      <c r="K18" s="24">
        <v>225.9</v>
      </c>
      <c r="L18" s="24">
        <v>151.26434819291293</v>
      </c>
      <c r="M18" s="24">
        <v>18.915199999999999</v>
      </c>
      <c r="N18" s="24">
        <v>29.360733944954127</v>
      </c>
      <c r="O18" s="24">
        <v>85.504661874482906</v>
      </c>
      <c r="P18" s="24">
        <v>73.7</v>
      </c>
      <c r="Q18" s="24">
        <v>7.584007999999999</v>
      </c>
      <c r="R18" s="24">
        <v>230.52069913454201</v>
      </c>
      <c r="S18" s="24">
        <v>20</v>
      </c>
      <c r="T18" s="24">
        <v>260.89999999999998</v>
      </c>
      <c r="U18" s="25">
        <v>2464.9432874535983</v>
      </c>
      <c r="V18" s="24">
        <v>169.92630030959751</v>
      </c>
      <c r="W18" s="26">
        <v>2634.8695877631958</v>
      </c>
    </row>
    <row r="19" spans="1:50" s="8" customFormat="1" ht="12.75" customHeight="1">
      <c r="A19" s="22">
        <v>1998</v>
      </c>
      <c r="B19" s="19">
        <f>SUM(B20:B23)</f>
        <v>553.99909522590769</v>
      </c>
      <c r="C19" s="19">
        <f t="shared" ref="C19:V19" si="2">SUM(C20:C23)</f>
        <v>165.26554851661052</v>
      </c>
      <c r="D19" s="19">
        <f t="shared" si="2"/>
        <v>71.065490000000011</v>
      </c>
      <c r="E19" s="19">
        <f t="shared" si="2"/>
        <v>1167.1953611765605</v>
      </c>
      <c r="F19" s="19">
        <f t="shared" si="2"/>
        <v>305.8</v>
      </c>
      <c r="G19" s="19">
        <f t="shared" si="2"/>
        <v>370.54704981214189</v>
      </c>
      <c r="H19" s="19">
        <f t="shared" si="2"/>
        <v>1684.3966</v>
      </c>
      <c r="I19" s="19">
        <f t="shared" si="2"/>
        <v>213.47309999999999</v>
      </c>
      <c r="J19" s="19">
        <f t="shared" si="2"/>
        <v>1435.8251271164247</v>
      </c>
      <c r="K19" s="19">
        <f t="shared" si="2"/>
        <v>972.69999999999993</v>
      </c>
      <c r="L19" s="19">
        <f t="shared" si="2"/>
        <v>670.81</v>
      </c>
      <c r="M19" s="19">
        <f t="shared" si="2"/>
        <v>76.348399999999998</v>
      </c>
      <c r="N19" s="19">
        <f t="shared" si="2"/>
        <v>115.9</v>
      </c>
      <c r="O19" s="19">
        <f t="shared" si="2"/>
        <v>344.72504774767066</v>
      </c>
      <c r="P19" s="19">
        <f t="shared" si="2"/>
        <v>312.79999999999995</v>
      </c>
      <c r="Q19" s="19">
        <f t="shared" si="2"/>
        <v>19.399999999999999</v>
      </c>
      <c r="R19" s="19">
        <f t="shared" si="2"/>
        <v>946.24899014989956</v>
      </c>
      <c r="S19" s="19">
        <f t="shared" si="2"/>
        <v>79.699999999999989</v>
      </c>
      <c r="T19" s="19">
        <f t="shared" si="2"/>
        <v>1039.4000000000001</v>
      </c>
      <c r="U19" s="20">
        <f t="shared" si="2"/>
        <v>9919.9998097452153</v>
      </c>
      <c r="V19" s="19">
        <f t="shared" si="2"/>
        <v>733.00000000000023</v>
      </c>
      <c r="W19" s="21">
        <f>SUM(W20:W23)</f>
        <v>10652.999809745215</v>
      </c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50" s="8" customFormat="1" ht="12.75" customHeight="1">
      <c r="A20" s="18" t="s">
        <v>17</v>
      </c>
      <c r="B20" s="19">
        <v>146.44179045658197</v>
      </c>
      <c r="C20" s="19">
        <v>30.582420388448828</v>
      </c>
      <c r="D20" s="19">
        <v>19.153997</v>
      </c>
      <c r="E20" s="19">
        <v>280.02561774061638</v>
      </c>
      <c r="F20" s="19">
        <v>77</v>
      </c>
      <c r="G20" s="19">
        <v>66.042600688018055</v>
      </c>
      <c r="H20" s="19">
        <v>399.16390000000001</v>
      </c>
      <c r="I20" s="19">
        <v>52.207699999999996</v>
      </c>
      <c r="J20" s="19">
        <v>335.34088163828733</v>
      </c>
      <c r="K20" s="19">
        <v>235.8</v>
      </c>
      <c r="L20" s="19">
        <v>155.60999999999999</v>
      </c>
      <c r="M20" s="19">
        <v>19.062100000000001</v>
      </c>
      <c r="N20" s="19">
        <v>28.6</v>
      </c>
      <c r="O20" s="19">
        <v>84.704796479722418</v>
      </c>
      <c r="P20" s="19">
        <v>73.3</v>
      </c>
      <c r="Q20" s="19">
        <v>3.4576619999999996</v>
      </c>
      <c r="R20" s="19">
        <v>232.88479536780002</v>
      </c>
      <c r="S20" s="19">
        <v>20</v>
      </c>
      <c r="T20" s="19">
        <v>255.2</v>
      </c>
      <c r="U20" s="20">
        <v>2367.9782617594747</v>
      </c>
      <c r="V20" s="19">
        <v>166.17732915018399</v>
      </c>
      <c r="W20" s="21">
        <v>2534.1555909096587</v>
      </c>
    </row>
    <row r="21" spans="1:50" s="8" customFormat="1" ht="12.75" customHeight="1">
      <c r="A21" s="22" t="s">
        <v>45</v>
      </c>
      <c r="B21" s="19">
        <v>143.96221433148838</v>
      </c>
      <c r="C21" s="19">
        <v>39.943755054428912</v>
      </c>
      <c r="D21" s="19">
        <v>19.231087000000002</v>
      </c>
      <c r="E21" s="19">
        <v>297.29371792632065</v>
      </c>
      <c r="F21" s="19">
        <v>72.900000000000006</v>
      </c>
      <c r="G21" s="19">
        <v>64.964308773064715</v>
      </c>
      <c r="H21" s="19">
        <v>405.53919999999999</v>
      </c>
      <c r="I21" s="19">
        <v>50.454499999999996</v>
      </c>
      <c r="J21" s="19">
        <v>349.72793893181165</v>
      </c>
      <c r="K21" s="19">
        <v>242.8</v>
      </c>
      <c r="L21" s="19">
        <v>160.30000000000001</v>
      </c>
      <c r="M21" s="19">
        <v>19.062100000000001</v>
      </c>
      <c r="N21" s="19">
        <v>28.7</v>
      </c>
      <c r="O21" s="19">
        <v>85.977114263648048</v>
      </c>
      <c r="P21" s="19">
        <v>78.599999999999994</v>
      </c>
      <c r="Q21" s="19">
        <v>3.401208</v>
      </c>
      <c r="R21" s="19">
        <v>235.42921472890058</v>
      </c>
      <c r="S21" s="19">
        <v>19.899999999999999</v>
      </c>
      <c r="T21" s="19">
        <v>258.2</v>
      </c>
      <c r="U21" s="20">
        <v>2419.1863590096627</v>
      </c>
      <c r="V21" s="19">
        <v>180.37539217023598</v>
      </c>
      <c r="W21" s="21">
        <v>2599.5617511798987</v>
      </c>
    </row>
    <row r="22" spans="1:50" s="8" customFormat="1" ht="12.75" customHeight="1">
      <c r="A22" s="22" t="s">
        <v>46</v>
      </c>
      <c r="B22" s="19">
        <v>135.10663069778425</v>
      </c>
      <c r="C22" s="19">
        <v>47.848779981985601</v>
      </c>
      <c r="D22" s="19">
        <v>16.035296999999996</v>
      </c>
      <c r="E22" s="19">
        <v>297.3358760174408</v>
      </c>
      <c r="F22" s="19">
        <v>76.7</v>
      </c>
      <c r="G22" s="19">
        <v>115.48098807395401</v>
      </c>
      <c r="H22" s="19">
        <v>410.00880000000001</v>
      </c>
      <c r="I22" s="19">
        <v>54.574100000000001</v>
      </c>
      <c r="J22" s="19">
        <v>371.74730763051389</v>
      </c>
      <c r="K22" s="19">
        <v>229.2</v>
      </c>
      <c r="L22" s="19">
        <v>172.9</v>
      </c>
      <c r="M22" s="19">
        <v>19.062100000000001</v>
      </c>
      <c r="N22" s="19">
        <v>29.1</v>
      </c>
      <c r="O22" s="19">
        <v>84.537606094238214</v>
      </c>
      <c r="P22" s="19">
        <v>74.099999999999994</v>
      </c>
      <c r="Q22" s="19">
        <v>6.046009999999999</v>
      </c>
      <c r="R22" s="19">
        <v>237.283704721737</v>
      </c>
      <c r="S22" s="19">
        <v>19.899999999999999</v>
      </c>
      <c r="T22" s="19">
        <v>262</v>
      </c>
      <c r="U22" s="20">
        <v>2510.7672002176537</v>
      </c>
      <c r="V22" s="19">
        <v>182.27513299686299</v>
      </c>
      <c r="W22" s="21">
        <v>2693.0423332145165</v>
      </c>
    </row>
    <row r="23" spans="1:50" s="8" customFormat="1" ht="12.75" customHeight="1">
      <c r="A23" s="18" t="s">
        <v>47</v>
      </c>
      <c r="B23" s="19">
        <v>128.4884597400532</v>
      </c>
      <c r="C23" s="19">
        <v>46.890593091747178</v>
      </c>
      <c r="D23" s="19">
        <v>16.645109000000001</v>
      </c>
      <c r="E23" s="19">
        <v>292.54014949218265</v>
      </c>
      <c r="F23" s="19">
        <v>79.2</v>
      </c>
      <c r="G23" s="19">
        <v>124.0591522771051</v>
      </c>
      <c r="H23" s="19">
        <v>469.68470000000002</v>
      </c>
      <c r="I23" s="19">
        <v>56.236800000000002</v>
      </c>
      <c r="J23" s="19">
        <v>379.00899891581184</v>
      </c>
      <c r="K23" s="19">
        <v>264.89999999999998</v>
      </c>
      <c r="L23" s="19">
        <v>182</v>
      </c>
      <c r="M23" s="19">
        <v>19.162099999999999</v>
      </c>
      <c r="N23" s="19">
        <v>29.5</v>
      </c>
      <c r="O23" s="19">
        <v>89.505530910061992</v>
      </c>
      <c r="P23" s="19">
        <v>86.8</v>
      </c>
      <c r="Q23" s="19">
        <v>6.4951199999999991</v>
      </c>
      <c r="R23" s="19">
        <v>240.65127533146199</v>
      </c>
      <c r="S23" s="19">
        <v>19.899999999999999</v>
      </c>
      <c r="T23" s="19">
        <v>264</v>
      </c>
      <c r="U23" s="20">
        <v>2622.0679887584238</v>
      </c>
      <c r="V23" s="19">
        <v>204.17214568271726</v>
      </c>
      <c r="W23" s="21">
        <v>2826.240134441141</v>
      </c>
    </row>
    <row r="24" spans="1:50" s="8" customFormat="1" ht="12.75" customHeight="1">
      <c r="A24" s="23">
        <v>1999</v>
      </c>
      <c r="B24" s="24">
        <f>SUM(B25:B28)</f>
        <v>595.69294430764262</v>
      </c>
      <c r="C24" s="24">
        <f t="shared" ref="C24:V24" si="3">SUM(C25:C28)</f>
        <v>132.15146582682982</v>
      </c>
      <c r="D24" s="24">
        <f t="shared" si="3"/>
        <v>88.061072500000023</v>
      </c>
      <c r="E24" s="24">
        <f t="shared" si="3"/>
        <v>1179.6345775559494</v>
      </c>
      <c r="F24" s="24">
        <f t="shared" si="3"/>
        <v>342.5</v>
      </c>
      <c r="G24" s="24">
        <f t="shared" si="3"/>
        <v>503.40000000000009</v>
      </c>
      <c r="H24" s="24">
        <f t="shared" si="3"/>
        <v>1586.6849</v>
      </c>
      <c r="I24" s="24">
        <f t="shared" si="3"/>
        <v>236.3938</v>
      </c>
      <c r="J24" s="24">
        <f t="shared" si="3"/>
        <v>1531.6226013307987</v>
      </c>
      <c r="K24" s="24">
        <f t="shared" si="3"/>
        <v>1024.1999999999998</v>
      </c>
      <c r="L24" s="24">
        <f t="shared" si="3"/>
        <v>723.59999999999991</v>
      </c>
      <c r="M24" s="24">
        <f t="shared" si="3"/>
        <v>77.068000000000012</v>
      </c>
      <c r="N24" s="24">
        <f t="shared" si="3"/>
        <v>135.69999999999999</v>
      </c>
      <c r="O24" s="24">
        <f t="shared" si="3"/>
        <v>379.51478042300778</v>
      </c>
      <c r="P24" s="24">
        <f t="shared" si="3"/>
        <v>373.9</v>
      </c>
      <c r="Q24" s="24">
        <f t="shared" si="3"/>
        <v>26.830000000000002</v>
      </c>
      <c r="R24" s="24">
        <f t="shared" si="3"/>
        <v>991.27590176940544</v>
      </c>
      <c r="S24" s="24">
        <f t="shared" si="3"/>
        <v>77.400000000000006</v>
      </c>
      <c r="T24" s="24">
        <f t="shared" si="3"/>
        <v>1047.8</v>
      </c>
      <c r="U24" s="25">
        <f t="shared" si="3"/>
        <v>10305.630043713634</v>
      </c>
      <c r="V24" s="24">
        <f t="shared" si="3"/>
        <v>764.54300000000057</v>
      </c>
      <c r="W24" s="26">
        <f>SUM(W25:W28)</f>
        <v>11070.173043713636</v>
      </c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50" s="8" customFormat="1" ht="12.75" customHeight="1">
      <c r="A25" s="27" t="s">
        <v>17</v>
      </c>
      <c r="B25" s="24">
        <v>155.16174122718553</v>
      </c>
      <c r="C25" s="24">
        <v>31.316033664103525</v>
      </c>
      <c r="D25" s="24">
        <v>29.082378000000002</v>
      </c>
      <c r="E25" s="24">
        <v>306.68064066382362</v>
      </c>
      <c r="F25" s="24">
        <v>81.900000000000006</v>
      </c>
      <c r="G25" s="24">
        <v>92.414172000000008</v>
      </c>
      <c r="H25" s="24">
        <v>373.12299999999999</v>
      </c>
      <c r="I25" s="24">
        <v>57.977400000000003</v>
      </c>
      <c r="J25" s="24">
        <v>369.39806497882813</v>
      </c>
      <c r="K25" s="24">
        <v>238.2</v>
      </c>
      <c r="L25" s="24">
        <v>169.6</v>
      </c>
      <c r="M25" s="24">
        <v>19.292000000000002</v>
      </c>
      <c r="N25" s="24">
        <v>31.9</v>
      </c>
      <c r="O25" s="24">
        <v>88.994582182029049</v>
      </c>
      <c r="P25" s="24">
        <v>76.8</v>
      </c>
      <c r="Q25" s="24">
        <v>4.9499440000000003</v>
      </c>
      <c r="R25" s="24">
        <v>243.60980501610103</v>
      </c>
      <c r="S25" s="24">
        <v>19.600000000000001</v>
      </c>
      <c r="T25" s="24">
        <v>258</v>
      </c>
      <c r="U25" s="25">
        <v>2494.3997617320711</v>
      </c>
      <c r="V25" s="24">
        <v>190.80067876256362</v>
      </c>
      <c r="W25" s="26">
        <v>2685.2004404946347</v>
      </c>
    </row>
    <row r="26" spans="1:50" s="8" customFormat="1" ht="12.75" customHeight="1">
      <c r="A26" s="23" t="s">
        <v>45</v>
      </c>
      <c r="B26" s="24">
        <v>155.59885594225611</v>
      </c>
      <c r="C26" s="24">
        <v>29.646637749357286</v>
      </c>
      <c r="D26" s="24">
        <v>24.987695500000005</v>
      </c>
      <c r="E26" s="24">
        <v>301.26129061637278</v>
      </c>
      <c r="F26" s="24">
        <v>88</v>
      </c>
      <c r="G26" s="24">
        <v>114.21642600000001</v>
      </c>
      <c r="H26" s="24">
        <v>374.41379999999998</v>
      </c>
      <c r="I26" s="24">
        <v>54.491799999999998</v>
      </c>
      <c r="J26" s="24">
        <v>385.90561509899146</v>
      </c>
      <c r="K26" s="24">
        <v>250.3</v>
      </c>
      <c r="L26" s="24">
        <v>179.9</v>
      </c>
      <c r="M26" s="24">
        <v>19.192</v>
      </c>
      <c r="N26" s="24">
        <v>33.5</v>
      </c>
      <c r="O26" s="24">
        <v>98.090189405425647</v>
      </c>
      <c r="P26" s="24">
        <v>89.5</v>
      </c>
      <c r="Q26" s="24">
        <v>6.0806520000000006</v>
      </c>
      <c r="R26" s="24">
        <v>246.13828980988802</v>
      </c>
      <c r="S26" s="24">
        <v>19.399999999999999</v>
      </c>
      <c r="T26" s="24">
        <v>262.10000000000002</v>
      </c>
      <c r="U26" s="25">
        <v>2553.7232521222913</v>
      </c>
      <c r="V26" s="24">
        <v>189.50339381281799</v>
      </c>
      <c r="W26" s="26">
        <v>2743.2266459351094</v>
      </c>
    </row>
    <row r="27" spans="1:50" s="8" customFormat="1" ht="12.75" customHeight="1">
      <c r="A27" s="23" t="s">
        <v>46</v>
      </c>
      <c r="B27" s="24">
        <v>150.34920027945452</v>
      </c>
      <c r="C27" s="24">
        <v>36.42988158047627</v>
      </c>
      <c r="D27" s="24">
        <v>16.802309999999999</v>
      </c>
      <c r="E27" s="24">
        <v>298.46856519445066</v>
      </c>
      <c r="F27" s="24">
        <v>84.4</v>
      </c>
      <c r="G27" s="24">
        <v>156.96515400000001</v>
      </c>
      <c r="H27" s="24">
        <v>388.18450000000001</v>
      </c>
      <c r="I27" s="24">
        <v>60.711799999999997</v>
      </c>
      <c r="J27" s="24">
        <v>388.92468669297773</v>
      </c>
      <c r="K27" s="24">
        <v>257.3</v>
      </c>
      <c r="L27" s="24">
        <v>191.3</v>
      </c>
      <c r="M27" s="24">
        <v>19.292000000000002</v>
      </c>
      <c r="N27" s="24">
        <v>34.799999999999997</v>
      </c>
      <c r="O27" s="24">
        <v>93.900460055204221</v>
      </c>
      <c r="P27" s="24">
        <v>94.6</v>
      </c>
      <c r="Q27" s="24">
        <v>8.3565079999999998</v>
      </c>
      <c r="R27" s="24">
        <v>249.02896886488199</v>
      </c>
      <c r="S27" s="24">
        <v>19.2</v>
      </c>
      <c r="T27" s="24">
        <v>262.5</v>
      </c>
      <c r="U27" s="25">
        <v>2622.3140346674459</v>
      </c>
      <c r="V27" s="24">
        <v>184.63662746377798</v>
      </c>
      <c r="W27" s="26">
        <v>2806.9506621312239</v>
      </c>
    </row>
    <row r="28" spans="1:50" s="9" customFormat="1" ht="12.75" customHeight="1">
      <c r="A28" s="27" t="s">
        <v>47</v>
      </c>
      <c r="B28" s="24">
        <v>134.58314685874649</v>
      </c>
      <c r="C28" s="24">
        <v>34.75891283289274</v>
      </c>
      <c r="D28" s="24">
        <v>17.188689000000004</v>
      </c>
      <c r="E28" s="24">
        <v>273.22408108130219</v>
      </c>
      <c r="F28" s="24">
        <v>88.2</v>
      </c>
      <c r="G28" s="24">
        <v>139.80424800000003</v>
      </c>
      <c r="H28" s="24">
        <v>450.96360000000004</v>
      </c>
      <c r="I28" s="24">
        <v>63.212800000000001</v>
      </c>
      <c r="J28" s="24">
        <v>387.39423456000134</v>
      </c>
      <c r="K28" s="24">
        <v>278.39999999999998</v>
      </c>
      <c r="L28" s="24">
        <v>182.8</v>
      </c>
      <c r="M28" s="24">
        <v>19.292000000000002</v>
      </c>
      <c r="N28" s="24">
        <v>35.5</v>
      </c>
      <c r="O28" s="24">
        <v>98.529548780348904</v>
      </c>
      <c r="P28" s="24">
        <v>113</v>
      </c>
      <c r="Q28" s="24">
        <v>7.4428960000000011</v>
      </c>
      <c r="R28" s="24">
        <v>252.49883807853442</v>
      </c>
      <c r="S28" s="24">
        <v>19.2</v>
      </c>
      <c r="T28" s="24">
        <v>265.2</v>
      </c>
      <c r="U28" s="25">
        <v>2635.192995191826</v>
      </c>
      <c r="V28" s="24">
        <v>199.60229996084101</v>
      </c>
      <c r="W28" s="26">
        <v>2834.7952951526668</v>
      </c>
      <c r="AX28" s="28"/>
    </row>
    <row r="29" spans="1:50" s="9" customFormat="1" ht="12.75" customHeight="1">
      <c r="A29" s="22">
        <v>2000</v>
      </c>
      <c r="B29" s="19">
        <f>SUM(B30:B33)</f>
        <v>599.92055499204275</v>
      </c>
      <c r="C29" s="19">
        <f t="shared" ref="C29:V29" si="4">SUM(C30:C33)</f>
        <v>197.79286386569078</v>
      </c>
      <c r="D29" s="19">
        <f t="shared" si="4"/>
        <v>78.847636999999992</v>
      </c>
      <c r="E29" s="19">
        <f t="shared" si="4"/>
        <v>1095.1953132275603</v>
      </c>
      <c r="F29" s="19">
        <f t="shared" si="4"/>
        <v>374.5</v>
      </c>
      <c r="G29" s="19">
        <f t="shared" si="4"/>
        <v>510.9</v>
      </c>
      <c r="H29" s="19">
        <f t="shared" si="4"/>
        <v>1658.0538000000001</v>
      </c>
      <c r="I29" s="19">
        <f t="shared" si="4"/>
        <v>234.49990000000003</v>
      </c>
      <c r="J29" s="19">
        <f t="shared" si="4"/>
        <v>1723.79419177723</v>
      </c>
      <c r="K29" s="19">
        <f t="shared" si="4"/>
        <v>1123.3</v>
      </c>
      <c r="L29" s="19">
        <f t="shared" si="4"/>
        <v>733</v>
      </c>
      <c r="M29" s="19">
        <f t="shared" si="4"/>
        <v>79.884799999999998</v>
      </c>
      <c r="N29" s="19">
        <f t="shared" si="4"/>
        <v>133</v>
      </c>
      <c r="O29" s="19">
        <f t="shared" si="4"/>
        <v>350.38066282325832</v>
      </c>
      <c r="P29" s="19">
        <f t="shared" si="4"/>
        <v>416.3</v>
      </c>
      <c r="Q29" s="19">
        <f t="shared" si="4"/>
        <v>26</v>
      </c>
      <c r="R29" s="19">
        <f t="shared" si="4"/>
        <v>1043.484350932672</v>
      </c>
      <c r="S29" s="19">
        <f t="shared" si="4"/>
        <v>79.7</v>
      </c>
      <c r="T29" s="19">
        <f t="shared" si="4"/>
        <v>1067</v>
      </c>
      <c r="U29" s="20">
        <f t="shared" si="4"/>
        <v>10692.954074618454</v>
      </c>
      <c r="V29" s="19">
        <f t="shared" si="4"/>
        <v>678</v>
      </c>
      <c r="W29" s="21">
        <f>SUM(W30:W33)</f>
        <v>11370.954074618454</v>
      </c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X29" s="28"/>
    </row>
    <row r="30" spans="1:50" s="9" customFormat="1" ht="12.75" customHeight="1">
      <c r="A30" s="18" t="s">
        <v>17</v>
      </c>
      <c r="B30" s="19">
        <v>154.81165017530125</v>
      </c>
      <c r="C30" s="19">
        <v>36.337033801678523</v>
      </c>
      <c r="D30" s="19">
        <v>12.752803999999999</v>
      </c>
      <c r="E30" s="19">
        <v>269.89099539050875</v>
      </c>
      <c r="F30" s="19">
        <v>91.2</v>
      </c>
      <c r="G30" s="19">
        <v>105.577485</v>
      </c>
      <c r="H30" s="19">
        <v>399.25849999999997</v>
      </c>
      <c r="I30" s="19">
        <v>57.929500000000004</v>
      </c>
      <c r="J30" s="19">
        <v>359.06509918264493</v>
      </c>
      <c r="K30" s="19">
        <v>284.2</v>
      </c>
      <c r="L30" s="19">
        <v>176.5</v>
      </c>
      <c r="M30" s="19">
        <v>19.961600000000001</v>
      </c>
      <c r="N30" s="19">
        <v>34.799999999999997</v>
      </c>
      <c r="O30" s="19">
        <v>94.916894427708769</v>
      </c>
      <c r="P30" s="19">
        <v>107.8</v>
      </c>
      <c r="Q30" s="19">
        <v>5.3728999999999996</v>
      </c>
      <c r="R30" s="19">
        <v>254.85607870478691</v>
      </c>
      <c r="S30" s="19">
        <v>19.5</v>
      </c>
      <c r="T30" s="19">
        <v>261.5</v>
      </c>
      <c r="U30" s="20">
        <v>2530.6305406826291</v>
      </c>
      <c r="V30" s="19">
        <v>176</v>
      </c>
      <c r="W30" s="21">
        <v>2706.6305406826291</v>
      </c>
      <c r="AX30" s="28"/>
    </row>
    <row r="31" spans="1:50" s="9" customFormat="1" ht="12.75" customHeight="1">
      <c r="A31" s="22" t="s">
        <v>45</v>
      </c>
      <c r="B31" s="19">
        <v>159.24294120456636</v>
      </c>
      <c r="C31" s="19">
        <v>53.61095435401856</v>
      </c>
      <c r="D31" s="19">
        <v>15.870781999999995</v>
      </c>
      <c r="E31" s="19">
        <v>279.73950038487743</v>
      </c>
      <c r="F31" s="19">
        <v>92.9</v>
      </c>
      <c r="G31" s="19">
        <v>105.98109600000001</v>
      </c>
      <c r="H31" s="19">
        <v>387.72789999999998</v>
      </c>
      <c r="I31" s="19">
        <v>55.753799999999998</v>
      </c>
      <c r="J31" s="19">
        <v>455.02534638401556</v>
      </c>
      <c r="K31" s="19">
        <v>269.89999999999998</v>
      </c>
      <c r="L31" s="19">
        <v>185.3</v>
      </c>
      <c r="M31" s="19">
        <v>19.961600000000001</v>
      </c>
      <c r="N31" s="19">
        <v>33.5</v>
      </c>
      <c r="O31" s="19">
        <v>86.007527798285267</v>
      </c>
      <c r="P31" s="19">
        <v>99.3</v>
      </c>
      <c r="Q31" s="19">
        <v>5.39344</v>
      </c>
      <c r="R31" s="19">
        <v>257.65261719547084</v>
      </c>
      <c r="S31" s="19">
        <v>19.8</v>
      </c>
      <c r="T31" s="19">
        <v>264.39999999999998</v>
      </c>
      <c r="U31" s="20">
        <v>2648.4675053212336</v>
      </c>
      <c r="V31" s="19">
        <v>165.3</v>
      </c>
      <c r="W31" s="21">
        <v>2813.7675053212338</v>
      </c>
      <c r="AX31" s="28"/>
    </row>
    <row r="32" spans="1:50" s="9" customFormat="1" ht="12.75" customHeight="1">
      <c r="A32" s="22" t="s">
        <v>46</v>
      </c>
      <c r="B32" s="19">
        <v>147.50112477170981</v>
      </c>
      <c r="C32" s="19">
        <v>58.201940424603983</v>
      </c>
      <c r="D32" s="19">
        <v>25.715803999999999</v>
      </c>
      <c r="E32" s="19">
        <v>288.50223211346218</v>
      </c>
      <c r="F32" s="19">
        <v>95.2</v>
      </c>
      <c r="G32" s="19">
        <v>139.419501</v>
      </c>
      <c r="H32" s="19">
        <v>413.22640000000001</v>
      </c>
      <c r="I32" s="19">
        <v>58.443699999999993</v>
      </c>
      <c r="J32" s="19">
        <v>456.52241730777547</v>
      </c>
      <c r="K32" s="19">
        <v>282.7</v>
      </c>
      <c r="L32" s="19">
        <v>169</v>
      </c>
      <c r="M32" s="19">
        <v>19.961600000000001</v>
      </c>
      <c r="N32" s="19">
        <v>33</v>
      </c>
      <c r="O32" s="19">
        <v>84.372539818535628</v>
      </c>
      <c r="P32" s="19">
        <v>106.9</v>
      </c>
      <c r="Q32" s="19">
        <v>7.0951400000000007</v>
      </c>
      <c r="R32" s="19">
        <v>263.92073746412717</v>
      </c>
      <c r="S32" s="19">
        <v>20.100000000000001</v>
      </c>
      <c r="T32" s="19">
        <v>267.39999999999998</v>
      </c>
      <c r="U32" s="20">
        <v>2723.3831369002146</v>
      </c>
      <c r="V32" s="19">
        <v>160.4</v>
      </c>
      <c r="W32" s="21">
        <v>2883.7831369002147</v>
      </c>
      <c r="AX32" s="28"/>
    </row>
    <row r="33" spans="1:50" s="9" customFormat="1" ht="12.75" customHeight="1">
      <c r="A33" s="18" t="s">
        <v>47</v>
      </c>
      <c r="B33" s="19">
        <v>138.36483884046544</v>
      </c>
      <c r="C33" s="19">
        <v>49.642935285389697</v>
      </c>
      <c r="D33" s="19">
        <v>24.508246999999997</v>
      </c>
      <c r="E33" s="19">
        <v>257.06258533871198</v>
      </c>
      <c r="F33" s="19">
        <v>95.2</v>
      </c>
      <c r="G33" s="19">
        <v>159.92191800000001</v>
      </c>
      <c r="H33" s="19">
        <v>457.84100000000001</v>
      </c>
      <c r="I33" s="19">
        <v>62.372900000000001</v>
      </c>
      <c r="J33" s="19">
        <v>453.18132890279423</v>
      </c>
      <c r="K33" s="19">
        <v>286.5</v>
      </c>
      <c r="L33" s="19">
        <v>202.2</v>
      </c>
      <c r="M33" s="19">
        <v>20</v>
      </c>
      <c r="N33" s="19">
        <v>31.7</v>
      </c>
      <c r="O33" s="19">
        <v>85.083700778728655</v>
      </c>
      <c r="P33" s="19">
        <v>102.3</v>
      </c>
      <c r="Q33" s="19">
        <v>8.1385199999999998</v>
      </c>
      <c r="R33" s="19">
        <v>267.05491756828695</v>
      </c>
      <c r="S33" s="19">
        <v>20.3</v>
      </c>
      <c r="T33" s="19">
        <v>273.7</v>
      </c>
      <c r="U33" s="20">
        <v>2790.4728917143761</v>
      </c>
      <c r="V33" s="19">
        <v>176.3</v>
      </c>
      <c r="W33" s="21">
        <v>2966.7728917143763</v>
      </c>
      <c r="AX33" s="28"/>
    </row>
    <row r="34" spans="1:50" s="9" customFormat="1" ht="12.75" customHeight="1">
      <c r="A34" s="23">
        <v>2001</v>
      </c>
      <c r="B34" s="24">
        <f>SUM(B35:B38)</f>
        <v>588.32937117087147</v>
      </c>
      <c r="C34" s="24">
        <f t="shared" ref="C34:V34" si="5">SUM(C35:C38)</f>
        <v>261.02422391846096</v>
      </c>
      <c r="D34" s="24">
        <f t="shared" si="5"/>
        <v>75.601846999999992</v>
      </c>
      <c r="E34" s="24">
        <f t="shared" si="5"/>
        <v>1026.2872654663506</v>
      </c>
      <c r="F34" s="24">
        <f t="shared" si="5"/>
        <v>357</v>
      </c>
      <c r="G34" s="24">
        <f t="shared" si="5"/>
        <v>394.04999999999995</v>
      </c>
      <c r="H34" s="24">
        <f t="shared" si="5"/>
        <v>1703.4834000000001</v>
      </c>
      <c r="I34" s="24">
        <f t="shared" si="5"/>
        <v>259.166</v>
      </c>
      <c r="J34" s="24">
        <f t="shared" si="5"/>
        <v>1767.5203047588373</v>
      </c>
      <c r="K34" s="24">
        <f t="shared" si="5"/>
        <v>1090.4000000000001</v>
      </c>
      <c r="L34" s="24">
        <f t="shared" si="5"/>
        <v>690.5</v>
      </c>
      <c r="M34" s="24">
        <f t="shared" si="5"/>
        <v>82.430800000000005</v>
      </c>
      <c r="N34" s="24">
        <f t="shared" si="5"/>
        <v>111.90000000000002</v>
      </c>
      <c r="O34" s="24">
        <f t="shared" si="5"/>
        <v>368.88327753874654</v>
      </c>
      <c r="P34" s="24">
        <f t="shared" si="5"/>
        <v>369</v>
      </c>
      <c r="Q34" s="24">
        <f t="shared" si="5"/>
        <v>25.765000000000001</v>
      </c>
      <c r="R34" s="24">
        <f t="shared" si="5"/>
        <v>1104.0363765493419</v>
      </c>
      <c r="S34" s="24">
        <f t="shared" si="5"/>
        <v>84.300000000000011</v>
      </c>
      <c r="T34" s="24">
        <f t="shared" si="5"/>
        <v>1128.9000000000001</v>
      </c>
      <c r="U34" s="25">
        <f t="shared" si="5"/>
        <v>10750.577866402607</v>
      </c>
      <c r="V34" s="24">
        <f t="shared" si="5"/>
        <v>685.67049999999961</v>
      </c>
      <c r="W34" s="26">
        <f>SUM(W35:W38)</f>
        <v>11436.248366402608</v>
      </c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X34" s="28"/>
    </row>
    <row r="35" spans="1:50" s="9" customFormat="1" ht="12.75" customHeight="1">
      <c r="A35" s="27" t="s">
        <v>17</v>
      </c>
      <c r="B35" s="24">
        <v>155.18116050574804</v>
      </c>
      <c r="C35" s="24">
        <v>57.046367883048319</v>
      </c>
      <c r="D35" s="24">
        <v>15.792637000000003</v>
      </c>
      <c r="E35" s="24">
        <v>247.1265012580441</v>
      </c>
      <c r="F35" s="24">
        <v>86.5</v>
      </c>
      <c r="G35" s="24">
        <v>73.109490999999991</v>
      </c>
      <c r="H35" s="24">
        <v>400.52260000000001</v>
      </c>
      <c r="I35" s="24">
        <v>62.843199999999996</v>
      </c>
      <c r="J35" s="24">
        <v>436.92089416468843</v>
      </c>
      <c r="K35" s="24">
        <v>264</v>
      </c>
      <c r="L35" s="24">
        <v>161.80000000000001</v>
      </c>
      <c r="M35" s="24">
        <v>20.607700000000001</v>
      </c>
      <c r="N35" s="24">
        <v>29.254626663930985</v>
      </c>
      <c r="O35" s="24">
        <v>91.840568277497013</v>
      </c>
      <c r="P35" s="24">
        <v>99.4</v>
      </c>
      <c r="Q35" s="24">
        <v>4.761158</v>
      </c>
      <c r="R35" s="24">
        <v>270.29709943712498</v>
      </c>
      <c r="S35" s="24">
        <v>20.6</v>
      </c>
      <c r="T35" s="24">
        <v>269.7</v>
      </c>
      <c r="U35" s="25">
        <v>2568.5040041900816</v>
      </c>
      <c r="V35" s="24">
        <v>166.647599125364</v>
      </c>
      <c r="W35" s="26">
        <v>2735.1516033154458</v>
      </c>
      <c r="AX35" s="28"/>
    </row>
    <row r="36" spans="1:50" s="9" customFormat="1" ht="12.75" customHeight="1">
      <c r="A36" s="23" t="s">
        <v>45</v>
      </c>
      <c r="B36" s="24">
        <v>163.02276145000761</v>
      </c>
      <c r="C36" s="24">
        <v>77.443710209714752</v>
      </c>
      <c r="D36" s="24">
        <v>13.316571999999999</v>
      </c>
      <c r="E36" s="24">
        <v>265.0543430223259</v>
      </c>
      <c r="F36" s="24">
        <v>89.9</v>
      </c>
      <c r="G36" s="24">
        <v>97.284818000000001</v>
      </c>
      <c r="H36" s="24">
        <v>399.089</v>
      </c>
      <c r="I36" s="24">
        <v>60.09</v>
      </c>
      <c r="J36" s="24">
        <v>442.45180473084849</v>
      </c>
      <c r="K36" s="24">
        <v>296.60000000000002</v>
      </c>
      <c r="L36" s="24">
        <v>185.2</v>
      </c>
      <c r="M36" s="24">
        <v>20.607700000000001</v>
      </c>
      <c r="N36" s="24">
        <v>28.220095970632105</v>
      </c>
      <c r="O36" s="24">
        <v>97.438510785101812</v>
      </c>
      <c r="P36" s="24">
        <v>101</v>
      </c>
      <c r="Q36" s="24">
        <v>6.3620840000000003</v>
      </c>
      <c r="R36" s="24">
        <v>273.65594309143802</v>
      </c>
      <c r="S36" s="24">
        <v>20.9</v>
      </c>
      <c r="T36" s="24">
        <v>281.2</v>
      </c>
      <c r="U36" s="25">
        <v>2716.8373432600679</v>
      </c>
      <c r="V36" s="24">
        <v>165.397623906706</v>
      </c>
      <c r="W36" s="26">
        <v>2882.2349671667739</v>
      </c>
      <c r="AX36" s="28"/>
    </row>
    <row r="37" spans="1:50" s="9" customFormat="1" ht="12.75" customHeight="1">
      <c r="A37" s="23" t="s">
        <v>46</v>
      </c>
      <c r="B37" s="24">
        <v>144.41123454237766</v>
      </c>
      <c r="C37" s="24">
        <v>66.716183914855151</v>
      </c>
      <c r="D37" s="24">
        <v>24.799399999999999</v>
      </c>
      <c r="E37" s="24">
        <v>259.66391247218348</v>
      </c>
      <c r="F37" s="24">
        <v>90.2</v>
      </c>
      <c r="G37" s="24">
        <v>105.335048</v>
      </c>
      <c r="H37" s="24">
        <v>422.32799999999997</v>
      </c>
      <c r="I37" s="24">
        <v>64.007499999999993</v>
      </c>
      <c r="J37" s="24">
        <v>445.60063335771918</v>
      </c>
      <c r="K37" s="24">
        <v>258</v>
      </c>
      <c r="L37" s="24">
        <v>174.5</v>
      </c>
      <c r="M37" s="24">
        <v>20.607700000000001</v>
      </c>
      <c r="N37" s="24">
        <v>27.75463158288596</v>
      </c>
      <c r="O37" s="24">
        <v>90.577253411105147</v>
      </c>
      <c r="P37" s="24">
        <v>82</v>
      </c>
      <c r="Q37" s="24">
        <v>6.8958240000000011</v>
      </c>
      <c r="R37" s="24">
        <v>277.89558502808291</v>
      </c>
      <c r="S37" s="24">
        <v>21.2</v>
      </c>
      <c r="T37" s="24">
        <v>287.10000000000002</v>
      </c>
      <c r="U37" s="25">
        <v>2705.5929063092094</v>
      </c>
      <c r="V37" s="24">
        <v>166.8270116618076</v>
      </c>
      <c r="W37" s="26">
        <v>2872.4199179710172</v>
      </c>
      <c r="AX37" s="28"/>
    </row>
    <row r="38" spans="1:50" s="9" customFormat="1" ht="12.75" customHeight="1">
      <c r="A38" s="27" t="s">
        <v>47</v>
      </c>
      <c r="B38" s="24">
        <v>125.71421467273819</v>
      </c>
      <c r="C38" s="24">
        <v>59.817961910842747</v>
      </c>
      <c r="D38" s="24">
        <v>21.693237999999997</v>
      </c>
      <c r="E38" s="24">
        <v>254.44250871379711</v>
      </c>
      <c r="F38" s="24">
        <v>90.4</v>
      </c>
      <c r="G38" s="24">
        <v>118.32064299999999</v>
      </c>
      <c r="H38" s="24">
        <v>481.54380000000003</v>
      </c>
      <c r="I38" s="24">
        <v>72.225300000000004</v>
      </c>
      <c r="J38" s="24">
        <v>442.54697250558115</v>
      </c>
      <c r="K38" s="24">
        <v>271.8</v>
      </c>
      <c r="L38" s="24">
        <v>169</v>
      </c>
      <c r="M38" s="24">
        <v>20.607700000000001</v>
      </c>
      <c r="N38" s="24">
        <v>26.67064578255096</v>
      </c>
      <c r="O38" s="24">
        <v>89.026945065042526</v>
      </c>
      <c r="P38" s="24">
        <v>86.6</v>
      </c>
      <c r="Q38" s="24">
        <v>7.7459340000000001</v>
      </c>
      <c r="R38" s="24">
        <v>282.18774899269602</v>
      </c>
      <c r="S38" s="24">
        <v>21.6</v>
      </c>
      <c r="T38" s="24">
        <v>290.89999999999998</v>
      </c>
      <c r="U38" s="25">
        <v>2759.6436126432486</v>
      </c>
      <c r="V38" s="24">
        <v>186.79826530612198</v>
      </c>
      <c r="W38" s="26">
        <v>2946.4418779493708</v>
      </c>
      <c r="AX38" s="28"/>
    </row>
    <row r="39" spans="1:50" s="9" customFormat="1" ht="12.75" customHeight="1">
      <c r="A39" s="22">
        <v>2002</v>
      </c>
      <c r="B39" s="19">
        <f>SUM(B40:B43)</f>
        <v>565.14753812210506</v>
      </c>
      <c r="C39" s="19">
        <f t="shared" ref="C39:V39" si="6">SUM(C40:C43)</f>
        <v>312.31435831028517</v>
      </c>
      <c r="D39" s="19">
        <f t="shared" si="6"/>
        <v>89.305292480834012</v>
      </c>
      <c r="E39" s="19">
        <f t="shared" si="6"/>
        <v>999.25829859898386</v>
      </c>
      <c r="F39" s="19">
        <f t="shared" si="6"/>
        <v>381.54140557489382</v>
      </c>
      <c r="G39" s="19">
        <f t="shared" si="6"/>
        <v>365.40365399999996</v>
      </c>
      <c r="H39" s="19">
        <f t="shared" si="6"/>
        <v>1668.103657245304</v>
      </c>
      <c r="I39" s="19">
        <f t="shared" si="6"/>
        <v>277.36164214698044</v>
      </c>
      <c r="J39" s="19">
        <f t="shared" si="6"/>
        <v>1803.1697992782936</v>
      </c>
      <c r="K39" s="19">
        <f t="shared" si="6"/>
        <v>1011.9710617307605</v>
      </c>
      <c r="L39" s="19">
        <f t="shared" si="6"/>
        <v>717.50000000000011</v>
      </c>
      <c r="M39" s="19">
        <f t="shared" si="6"/>
        <v>84.8</v>
      </c>
      <c r="N39" s="19">
        <f t="shared" si="6"/>
        <v>118.61641486758394</v>
      </c>
      <c r="O39" s="19">
        <f t="shared" si="6"/>
        <v>388.41245170642287</v>
      </c>
      <c r="P39" s="19">
        <f t="shared" si="6"/>
        <v>288.20000000000005</v>
      </c>
      <c r="Q39" s="19">
        <f t="shared" si="6"/>
        <v>24.600246000000002</v>
      </c>
      <c r="R39" s="19">
        <f t="shared" si="6"/>
        <v>1150.1587523267426</v>
      </c>
      <c r="S39" s="19">
        <f t="shared" si="6"/>
        <v>93.1</v>
      </c>
      <c r="T39" s="19">
        <f t="shared" si="6"/>
        <v>1171.3</v>
      </c>
      <c r="U39" s="20">
        <f t="shared" si="6"/>
        <v>10933.86457238919</v>
      </c>
      <c r="V39" s="19">
        <f t="shared" si="6"/>
        <v>757.2</v>
      </c>
      <c r="W39" s="21">
        <f>SUM(W40:W43)</f>
        <v>11691.06457238919</v>
      </c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X39" s="28"/>
    </row>
    <row r="40" spans="1:50" s="9" customFormat="1" ht="12.75" customHeight="1">
      <c r="A40" s="18" t="s">
        <v>17</v>
      </c>
      <c r="B40" s="19">
        <v>141.92951474138118</v>
      </c>
      <c r="C40" s="19">
        <v>65.836691033431975</v>
      </c>
      <c r="D40" s="19">
        <v>18.141893314164552</v>
      </c>
      <c r="E40" s="19">
        <v>244.13162152498242</v>
      </c>
      <c r="F40" s="19">
        <v>90.388504940035062</v>
      </c>
      <c r="G40" s="19">
        <v>73.770605999999987</v>
      </c>
      <c r="H40" s="19">
        <v>398.27954851322625</v>
      </c>
      <c r="I40" s="19">
        <v>68.929178875828001</v>
      </c>
      <c r="J40" s="19">
        <v>438.09042976657707</v>
      </c>
      <c r="K40" s="19">
        <v>224.03895496257658</v>
      </c>
      <c r="L40" s="19">
        <v>179.2</v>
      </c>
      <c r="M40" s="19">
        <v>21.2</v>
      </c>
      <c r="N40" s="19">
        <v>28.237471896487001</v>
      </c>
      <c r="O40" s="19">
        <v>91.642248069620365</v>
      </c>
      <c r="P40" s="19">
        <v>65.2</v>
      </c>
      <c r="Q40" s="19">
        <v>4.966494</v>
      </c>
      <c r="R40" s="19">
        <v>283.95116495657254</v>
      </c>
      <c r="S40" s="19">
        <v>22.4</v>
      </c>
      <c r="T40" s="19">
        <v>285.89999999999998</v>
      </c>
      <c r="U40" s="20">
        <v>2615.8343225948834</v>
      </c>
      <c r="V40" s="19">
        <v>176.77003567181927</v>
      </c>
      <c r="W40" s="21">
        <v>2792.6043582667025</v>
      </c>
      <c r="AX40" s="28"/>
    </row>
    <row r="41" spans="1:50" s="9" customFormat="1" ht="12.75" customHeight="1">
      <c r="A41" s="22" t="s">
        <v>45</v>
      </c>
      <c r="B41" s="19">
        <v>155.37912170133185</v>
      </c>
      <c r="C41" s="19">
        <v>82.614801624882034</v>
      </c>
      <c r="D41" s="19">
        <v>15.115835775824181</v>
      </c>
      <c r="E41" s="19">
        <v>269.56725822114981</v>
      </c>
      <c r="F41" s="19">
        <v>96.579818140057398</v>
      </c>
      <c r="G41" s="19">
        <v>86.051699999999997</v>
      </c>
      <c r="H41" s="19">
        <v>414.67017174327162</v>
      </c>
      <c r="I41" s="19">
        <v>66.010785166122957</v>
      </c>
      <c r="J41" s="19">
        <v>446.19316842068258</v>
      </c>
      <c r="K41" s="19">
        <v>242.22595553592549</v>
      </c>
      <c r="L41" s="19">
        <v>183.4</v>
      </c>
      <c r="M41" s="19">
        <v>21.2</v>
      </c>
      <c r="N41" s="19">
        <v>29.376263324998774</v>
      </c>
      <c r="O41" s="19">
        <v>103.52167189697212</v>
      </c>
      <c r="P41" s="19">
        <v>75.3</v>
      </c>
      <c r="Q41" s="19">
        <v>5.7933000000000003</v>
      </c>
      <c r="R41" s="19">
        <v>285.28033674168898</v>
      </c>
      <c r="S41" s="19">
        <v>23.1</v>
      </c>
      <c r="T41" s="19">
        <v>291.5</v>
      </c>
      <c r="U41" s="20">
        <v>2742.280188292908</v>
      </c>
      <c r="V41" s="19">
        <v>188.8748315497424</v>
      </c>
      <c r="W41" s="21">
        <v>2931.1550198426503</v>
      </c>
      <c r="AX41" s="28"/>
    </row>
    <row r="42" spans="1:50" s="9" customFormat="1" ht="12.75" customHeight="1">
      <c r="A42" s="22" t="s">
        <v>46</v>
      </c>
      <c r="B42" s="19">
        <v>141.9753570998117</v>
      </c>
      <c r="C42" s="19">
        <v>79.174062093967734</v>
      </c>
      <c r="D42" s="19">
        <v>30.2145943478418</v>
      </c>
      <c r="E42" s="19">
        <v>247.93711629178884</v>
      </c>
      <c r="F42" s="19">
        <v>97.434199664743971</v>
      </c>
      <c r="G42" s="19">
        <v>101.986794</v>
      </c>
      <c r="H42" s="19">
        <v>408.10235507402393</v>
      </c>
      <c r="I42" s="19">
        <v>69.496787328431978</v>
      </c>
      <c r="J42" s="19">
        <v>446.55553989813086</v>
      </c>
      <c r="K42" s="19">
        <v>248.46670975730436</v>
      </c>
      <c r="L42" s="19">
        <v>171.8</v>
      </c>
      <c r="M42" s="19">
        <v>21.2</v>
      </c>
      <c r="N42" s="19">
        <v>30.635489103399436</v>
      </c>
      <c r="O42" s="19">
        <v>98.346599991481952</v>
      </c>
      <c r="P42" s="19">
        <v>75.8</v>
      </c>
      <c r="Q42" s="19">
        <v>6.8661060000000012</v>
      </c>
      <c r="R42" s="19">
        <v>289.387960682379</v>
      </c>
      <c r="S42" s="19">
        <v>23.6</v>
      </c>
      <c r="T42" s="19">
        <v>295</v>
      </c>
      <c r="U42" s="20">
        <v>2732.3796713333054</v>
      </c>
      <c r="V42" s="19">
        <v>183.87284978200557</v>
      </c>
      <c r="W42" s="21">
        <v>2916.2525211153111</v>
      </c>
      <c r="AX42" s="28"/>
    </row>
    <row r="43" spans="1:50" s="9" customFormat="1" ht="12.75" customHeight="1">
      <c r="A43" s="18" t="s">
        <v>47</v>
      </c>
      <c r="B43" s="19">
        <v>125.86354457958036</v>
      </c>
      <c r="C43" s="19">
        <v>84.688803558003428</v>
      </c>
      <c r="D43" s="19">
        <v>25.832969043003487</v>
      </c>
      <c r="E43" s="19">
        <v>237.62230256106281</v>
      </c>
      <c r="F43" s="19">
        <v>97.138882830057369</v>
      </c>
      <c r="G43" s="19">
        <v>103.59455399999999</v>
      </c>
      <c r="H43" s="19">
        <v>447.05158191478233</v>
      </c>
      <c r="I43" s="19">
        <v>72.924890776597522</v>
      </c>
      <c r="J43" s="19">
        <v>472.33066119290311</v>
      </c>
      <c r="K43" s="19">
        <v>297.23944147495411</v>
      </c>
      <c r="L43" s="19">
        <v>183.1</v>
      </c>
      <c r="M43" s="19">
        <v>21.2</v>
      </c>
      <c r="N43" s="19">
        <v>30.367190542698737</v>
      </c>
      <c r="O43" s="19">
        <v>94.901931748348446</v>
      </c>
      <c r="P43" s="19">
        <v>71.900000000000006</v>
      </c>
      <c r="Q43" s="19">
        <v>6.9743459999999997</v>
      </c>
      <c r="R43" s="19">
        <v>291.53928994610197</v>
      </c>
      <c r="S43" s="19">
        <v>24</v>
      </c>
      <c r="T43" s="19">
        <v>298.89999999999998</v>
      </c>
      <c r="U43" s="20">
        <v>2843.3703901680938</v>
      </c>
      <c r="V43" s="19">
        <v>207.68228299643286</v>
      </c>
      <c r="W43" s="21">
        <v>3051.0526731645268</v>
      </c>
      <c r="AX43" s="28"/>
    </row>
    <row r="44" spans="1:50" s="9" customFormat="1" ht="12.75" customHeight="1">
      <c r="A44" s="23">
        <v>2003</v>
      </c>
      <c r="B44" s="24">
        <f>SUM(B45:B48)</f>
        <v>581.0515183362761</v>
      </c>
      <c r="C44" s="24">
        <f t="shared" ref="C44:V44" si="7">SUM(C45:C48)</f>
        <v>377.79999999999995</v>
      </c>
      <c r="D44" s="24">
        <f t="shared" si="7"/>
        <v>120.9</v>
      </c>
      <c r="E44" s="24">
        <f t="shared" si="7"/>
        <v>965.2</v>
      </c>
      <c r="F44" s="24">
        <f t="shared" si="7"/>
        <v>387</v>
      </c>
      <c r="G44" s="24">
        <f t="shared" si="7"/>
        <v>491.04802430774328</v>
      </c>
      <c r="H44" s="24">
        <f t="shared" si="7"/>
        <v>1686.8216746524563</v>
      </c>
      <c r="I44" s="24">
        <f t="shared" si="7"/>
        <v>306.2</v>
      </c>
      <c r="J44" s="24">
        <f t="shared" si="7"/>
        <v>1999</v>
      </c>
      <c r="K44" s="24">
        <f t="shared" si="7"/>
        <v>939.40741624469024</v>
      </c>
      <c r="L44" s="24">
        <f t="shared" si="7"/>
        <v>753.9617019225168</v>
      </c>
      <c r="M44" s="24">
        <f t="shared" si="7"/>
        <v>88.703000000000003</v>
      </c>
      <c r="N44" s="24">
        <f t="shared" si="7"/>
        <v>122.89999999999999</v>
      </c>
      <c r="O44" s="24">
        <f t="shared" si="7"/>
        <v>394.79999999999995</v>
      </c>
      <c r="P44" s="24">
        <f t="shared" si="7"/>
        <v>300.197</v>
      </c>
      <c r="Q44" s="24">
        <f t="shared" si="7"/>
        <v>25.727403152424529</v>
      </c>
      <c r="R44" s="24">
        <f t="shared" si="7"/>
        <v>1201.6975506531901</v>
      </c>
      <c r="S44" s="24">
        <f t="shared" si="7"/>
        <v>95.128</v>
      </c>
      <c r="T44" s="24">
        <f t="shared" si="7"/>
        <v>1188.0275779250001</v>
      </c>
      <c r="U44" s="25">
        <f t="shared" si="7"/>
        <v>11425.176867194297</v>
      </c>
      <c r="V44" s="24">
        <f t="shared" si="7"/>
        <v>757.6</v>
      </c>
      <c r="W44" s="26">
        <f>SUM(W45:W48)</f>
        <v>12182.776867194296</v>
      </c>
      <c r="AX44" s="28"/>
    </row>
    <row r="45" spans="1:50" s="9" customFormat="1" ht="12.75" customHeight="1">
      <c r="A45" s="27" t="s">
        <v>17</v>
      </c>
      <c r="B45" s="24">
        <v>147.55151833627619</v>
      </c>
      <c r="C45" s="24">
        <v>66.8</v>
      </c>
      <c r="D45" s="24">
        <v>25.4</v>
      </c>
      <c r="E45" s="24">
        <v>265.7</v>
      </c>
      <c r="F45" s="24">
        <v>93.6</v>
      </c>
      <c r="G45" s="24">
        <v>97.977377017611232</v>
      </c>
      <c r="H45" s="24">
        <v>380.81020494582265</v>
      </c>
      <c r="I45" s="24">
        <v>95.9</v>
      </c>
      <c r="J45" s="24">
        <v>485</v>
      </c>
      <c r="K45" s="24">
        <v>242.1033175833239</v>
      </c>
      <c r="L45" s="24">
        <v>180</v>
      </c>
      <c r="M45" s="24">
        <v>22.175750000000001</v>
      </c>
      <c r="N45" s="24">
        <v>30.538793131889431</v>
      </c>
      <c r="O45" s="24">
        <v>94.4</v>
      </c>
      <c r="P45" s="24">
        <v>74.671999999999997</v>
      </c>
      <c r="Q45" s="24">
        <v>5.1335240680984482</v>
      </c>
      <c r="R45" s="24">
        <v>294.92519419498399</v>
      </c>
      <c r="S45" s="24">
        <v>23.561</v>
      </c>
      <c r="T45" s="24">
        <v>290.58097571500002</v>
      </c>
      <c r="U45" s="25">
        <v>2767.4856549930055</v>
      </c>
      <c r="V45" s="24">
        <v>165.94300000000001</v>
      </c>
      <c r="W45" s="26">
        <v>2933.4286549930057</v>
      </c>
      <c r="AX45" s="28"/>
    </row>
    <row r="46" spans="1:50" s="9" customFormat="1" ht="12.75" customHeight="1">
      <c r="A46" s="23" t="s">
        <v>45</v>
      </c>
      <c r="B46" s="24">
        <v>162.19999999999999</v>
      </c>
      <c r="C46" s="24">
        <v>95.1</v>
      </c>
      <c r="D46" s="24">
        <v>28.2</v>
      </c>
      <c r="E46" s="24">
        <v>215.5</v>
      </c>
      <c r="F46" s="24">
        <v>95.7</v>
      </c>
      <c r="G46" s="24">
        <v>112.56921994733985</v>
      </c>
      <c r="H46" s="24">
        <v>391.56163030915542</v>
      </c>
      <c r="I46" s="24">
        <v>73.599999999999994</v>
      </c>
      <c r="J46" s="24">
        <v>492.4</v>
      </c>
      <c r="K46" s="24">
        <v>229.32998672667742</v>
      </c>
      <c r="L46" s="24">
        <v>170.66170192251681</v>
      </c>
      <c r="M46" s="24">
        <v>22.175750000000001</v>
      </c>
      <c r="N46" s="24">
        <v>30.537165793523226</v>
      </c>
      <c r="O46" s="24">
        <v>106.6</v>
      </c>
      <c r="P46" s="24">
        <v>79.052000000000007</v>
      </c>
      <c r="Q46" s="24">
        <v>5.8977043597546226</v>
      </c>
      <c r="R46" s="24">
        <v>298.49488927397505</v>
      </c>
      <c r="S46" s="24">
        <v>23.518999999999998</v>
      </c>
      <c r="T46" s="24">
        <v>294.52869264000003</v>
      </c>
      <c r="U46" s="25">
        <v>2769.5237409729421</v>
      </c>
      <c r="V46" s="24">
        <v>166.404</v>
      </c>
      <c r="W46" s="26">
        <v>2935.927740972942</v>
      </c>
      <c r="AX46" s="28"/>
    </row>
    <row r="47" spans="1:50" s="9" customFormat="1" ht="12.75" customHeight="1">
      <c r="A47" s="23" t="s">
        <v>46</v>
      </c>
      <c r="B47" s="24">
        <v>142.4</v>
      </c>
      <c r="C47" s="24">
        <v>107.9</v>
      </c>
      <c r="D47" s="24">
        <v>33.4</v>
      </c>
      <c r="E47" s="24">
        <v>231.8</v>
      </c>
      <c r="F47" s="24">
        <v>96.7</v>
      </c>
      <c r="G47" s="24">
        <v>137.45719837506257</v>
      </c>
      <c r="H47" s="24">
        <v>422.68155459293422</v>
      </c>
      <c r="I47" s="24">
        <v>67.2</v>
      </c>
      <c r="J47" s="24">
        <v>492.8</v>
      </c>
      <c r="K47" s="24">
        <v>234.84482489461226</v>
      </c>
      <c r="L47" s="24">
        <v>192.9</v>
      </c>
      <c r="M47" s="24">
        <v>22.175750000000001</v>
      </c>
      <c r="N47" s="24">
        <v>30.985858715926636</v>
      </c>
      <c r="O47" s="24">
        <v>96.7</v>
      </c>
      <c r="P47" s="24">
        <v>82.825000000000003</v>
      </c>
      <c r="Q47" s="24">
        <v>7.2016627939298399</v>
      </c>
      <c r="R47" s="24">
        <v>302.17746718423098</v>
      </c>
      <c r="S47" s="24">
        <v>23.756</v>
      </c>
      <c r="T47" s="24">
        <v>299.65876450499997</v>
      </c>
      <c r="U47" s="25">
        <v>2859.9140810616964</v>
      </c>
      <c r="V47" s="24">
        <v>170.42100000000002</v>
      </c>
      <c r="W47" s="26">
        <v>3030.3350810616962</v>
      </c>
      <c r="AX47" s="28"/>
    </row>
    <row r="48" spans="1:50" s="9" customFormat="1" ht="12.75" customHeight="1">
      <c r="A48" s="23" t="s">
        <v>47</v>
      </c>
      <c r="B48" s="24">
        <v>128.9</v>
      </c>
      <c r="C48" s="24">
        <v>108</v>
      </c>
      <c r="D48" s="24">
        <v>33.9</v>
      </c>
      <c r="E48" s="24">
        <v>252.2</v>
      </c>
      <c r="F48" s="24">
        <v>101</v>
      </c>
      <c r="G48" s="24">
        <v>143.04422896772962</v>
      </c>
      <c r="H48" s="24">
        <v>491.76828480454395</v>
      </c>
      <c r="I48" s="24">
        <v>69.5</v>
      </c>
      <c r="J48" s="24">
        <v>528.79999999999995</v>
      </c>
      <c r="K48" s="24">
        <v>233.1292870400766</v>
      </c>
      <c r="L48" s="24">
        <v>210.4</v>
      </c>
      <c r="M48" s="24">
        <v>22.175750000000001</v>
      </c>
      <c r="N48" s="24">
        <v>30.838182358660706</v>
      </c>
      <c r="O48" s="24">
        <v>97.1</v>
      </c>
      <c r="P48" s="24">
        <v>63.648000000000003</v>
      </c>
      <c r="Q48" s="24">
        <v>7.4945119306416164</v>
      </c>
      <c r="R48" s="24">
        <v>306.09999999999997</v>
      </c>
      <c r="S48" s="24">
        <v>24.292000000000002</v>
      </c>
      <c r="T48" s="24">
        <v>303.25914506499998</v>
      </c>
      <c r="U48" s="25">
        <v>3028.253390166652</v>
      </c>
      <c r="V48" s="24">
        <v>254.83199999999999</v>
      </c>
      <c r="W48" s="26">
        <v>3283.0853901666519</v>
      </c>
      <c r="AX48" s="28"/>
    </row>
    <row r="49" spans="1:50" s="9" customFormat="1" ht="12.75" customHeight="1">
      <c r="A49" s="22">
        <v>2004</v>
      </c>
      <c r="B49" s="19">
        <f>SUM(B50:B53)</f>
        <v>592.90368031165576</v>
      </c>
      <c r="C49" s="19">
        <f t="shared" ref="C49:V49" si="8">SUM(C50:C53)</f>
        <v>378.96246324955723</v>
      </c>
      <c r="D49" s="19">
        <f t="shared" si="8"/>
        <v>136</v>
      </c>
      <c r="E49" s="19">
        <f t="shared" si="8"/>
        <v>985.62488086443011</v>
      </c>
      <c r="F49" s="19">
        <f t="shared" si="8"/>
        <v>410.52878642057851</v>
      </c>
      <c r="G49" s="19">
        <f t="shared" si="8"/>
        <v>561.64269376501443</v>
      </c>
      <c r="H49" s="19">
        <f t="shared" si="8"/>
        <v>1881.9055675032778</v>
      </c>
      <c r="I49" s="19">
        <f t="shared" si="8"/>
        <v>347.55783885889622</v>
      </c>
      <c r="J49" s="19">
        <f t="shared" si="8"/>
        <v>2296.1946825406767</v>
      </c>
      <c r="K49" s="19">
        <f t="shared" si="8"/>
        <v>886.99573210472954</v>
      </c>
      <c r="L49" s="19">
        <f t="shared" si="8"/>
        <v>834.92399406260461</v>
      </c>
      <c r="M49" s="19">
        <f t="shared" si="8"/>
        <v>92.8</v>
      </c>
      <c r="N49" s="19">
        <f t="shared" si="8"/>
        <v>129.54241135855355</v>
      </c>
      <c r="O49" s="19">
        <f t="shared" si="8"/>
        <v>410.30511533582091</v>
      </c>
      <c r="P49" s="19">
        <f t="shared" si="8"/>
        <v>262.50900000000001</v>
      </c>
      <c r="Q49" s="19">
        <f t="shared" si="8"/>
        <v>26.999617295629477</v>
      </c>
      <c r="R49" s="19">
        <f t="shared" si="8"/>
        <v>1268.2096729746704</v>
      </c>
      <c r="S49" s="19">
        <f t="shared" si="8"/>
        <v>102.691</v>
      </c>
      <c r="T49" s="19">
        <f t="shared" si="8"/>
        <v>1217.0238371999999</v>
      </c>
      <c r="U49" s="20">
        <f t="shared" si="8"/>
        <v>12298.302973846095</v>
      </c>
      <c r="V49" s="19">
        <f t="shared" si="8"/>
        <v>800.90000000000009</v>
      </c>
      <c r="W49" s="21">
        <f>SUM(W50:W53)</f>
        <v>13099.202973846097</v>
      </c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X49" s="28"/>
    </row>
    <row r="50" spans="1:50" s="9" customFormat="1" ht="12.75" customHeight="1">
      <c r="A50" s="18" t="s">
        <v>17</v>
      </c>
      <c r="B50" s="19">
        <v>159.78884248758311</v>
      </c>
      <c r="C50" s="19">
        <v>72.860895028855637</v>
      </c>
      <c r="D50" s="19">
        <v>31.965495751268687</v>
      </c>
      <c r="E50" s="19">
        <v>244.61120104528896</v>
      </c>
      <c r="F50" s="19">
        <v>102.89226248394408</v>
      </c>
      <c r="G50" s="19">
        <v>130.04654047661387</v>
      </c>
      <c r="H50" s="19">
        <v>423.32582144178605</v>
      </c>
      <c r="I50" s="19">
        <v>85.275113498632066</v>
      </c>
      <c r="J50" s="19">
        <v>557.60554483038641</v>
      </c>
      <c r="K50" s="19">
        <v>211.47266591704661</v>
      </c>
      <c r="L50" s="19">
        <v>195.06293977002804</v>
      </c>
      <c r="M50" s="19">
        <v>23.2</v>
      </c>
      <c r="N50" s="19">
        <v>31.811364510598025</v>
      </c>
      <c r="O50" s="19">
        <v>98.737585235759383</v>
      </c>
      <c r="P50" s="19">
        <v>65.450999999999993</v>
      </c>
      <c r="Q50" s="19">
        <v>6.2515642801588367</v>
      </c>
      <c r="R50" s="19">
        <v>310.20228945358269</v>
      </c>
      <c r="S50" s="19">
        <v>24.835000000000001</v>
      </c>
      <c r="T50" s="19">
        <v>301.74049433099998</v>
      </c>
      <c r="U50" s="20">
        <v>2946.2346205425324</v>
      </c>
      <c r="V50" s="19">
        <v>175.78899999999999</v>
      </c>
      <c r="W50" s="21">
        <v>3122.0236205425326</v>
      </c>
      <c r="AX50" s="28"/>
    </row>
    <row r="51" spans="1:50" s="9" customFormat="1" ht="12.75" customHeight="1">
      <c r="A51" s="22" t="s">
        <v>45</v>
      </c>
      <c r="B51" s="19">
        <v>158.92688961502003</v>
      </c>
      <c r="C51" s="19">
        <v>89.726600045274154</v>
      </c>
      <c r="D51" s="19">
        <v>37.874941882895271</v>
      </c>
      <c r="E51" s="19">
        <v>255.6507923156995</v>
      </c>
      <c r="F51" s="19">
        <v>104.80311261263319</v>
      </c>
      <c r="G51" s="19">
        <v>154.720563068979</v>
      </c>
      <c r="H51" s="19">
        <v>438.20740265149789</v>
      </c>
      <c r="I51" s="19">
        <v>79.240848691108397</v>
      </c>
      <c r="J51" s="19">
        <v>566.69058432752843</v>
      </c>
      <c r="K51" s="19">
        <v>211.32259658040252</v>
      </c>
      <c r="L51" s="19">
        <v>202.14909344196784</v>
      </c>
      <c r="M51" s="19">
        <v>23.2</v>
      </c>
      <c r="N51" s="19">
        <v>32.070740071000522</v>
      </c>
      <c r="O51" s="19">
        <v>94.97088846974286</v>
      </c>
      <c r="P51" s="19">
        <v>63.835999999999999</v>
      </c>
      <c r="Q51" s="19">
        <v>7.4379111007243734</v>
      </c>
      <c r="R51" s="19">
        <v>314.34237428764504</v>
      </c>
      <c r="S51" s="19">
        <v>25.484000000000002</v>
      </c>
      <c r="T51" s="19">
        <v>297.29783964299997</v>
      </c>
      <c r="U51" s="20">
        <v>3030.2811788051195</v>
      </c>
      <c r="V51" s="19">
        <v>187.57300000000001</v>
      </c>
      <c r="W51" s="21">
        <v>3217.8541788051193</v>
      </c>
      <c r="AX51" s="28"/>
    </row>
    <row r="52" spans="1:50" s="9" customFormat="1" ht="12.75" customHeight="1">
      <c r="A52" s="22" t="s">
        <v>46</v>
      </c>
      <c r="B52" s="19">
        <v>143.83247281262948</v>
      </c>
      <c r="C52" s="19">
        <v>109.75748477753646</v>
      </c>
      <c r="D52" s="19">
        <v>34.021861923651443</v>
      </c>
      <c r="E52" s="19">
        <v>242.54475988148369</v>
      </c>
      <c r="F52" s="19">
        <v>100.70818865348529</v>
      </c>
      <c r="G52" s="19">
        <v>142.13958930139071</v>
      </c>
      <c r="H52" s="19">
        <v>468.03208228805772</v>
      </c>
      <c r="I52" s="19">
        <v>89.176931125701017</v>
      </c>
      <c r="J52" s="19">
        <v>577.58072277951601</v>
      </c>
      <c r="K52" s="19">
        <v>219.94811714921127</v>
      </c>
      <c r="L52" s="19">
        <v>216.63554091069471</v>
      </c>
      <c r="M52" s="19">
        <v>23.2</v>
      </c>
      <c r="N52" s="19">
        <v>32.864500600220317</v>
      </c>
      <c r="O52" s="19">
        <v>103.94936325893595</v>
      </c>
      <c r="P52" s="19">
        <v>62.363999999999997</v>
      </c>
      <c r="Q52" s="19">
        <v>6.8329609978654586</v>
      </c>
      <c r="R52" s="19">
        <v>318.93608805660472</v>
      </c>
      <c r="S52" s="19">
        <v>26</v>
      </c>
      <c r="T52" s="19">
        <v>308.44291034600002</v>
      </c>
      <c r="U52" s="20">
        <v>3102.2395748629842</v>
      </c>
      <c r="V52" s="19">
        <v>206.666</v>
      </c>
      <c r="W52" s="21">
        <v>3308.9055748629844</v>
      </c>
      <c r="AX52" s="28"/>
    </row>
    <row r="53" spans="1:50" s="9" customFormat="1" ht="12.75" customHeight="1">
      <c r="A53" s="18" t="s">
        <v>47</v>
      </c>
      <c r="B53" s="19">
        <v>130.35547539642312</v>
      </c>
      <c r="C53" s="19">
        <v>106.61748339789094</v>
      </c>
      <c r="D53" s="19">
        <v>32.13770044218461</v>
      </c>
      <c r="E53" s="19">
        <v>242.81812762195793</v>
      </c>
      <c r="F53" s="19">
        <v>102.12522267051597</v>
      </c>
      <c r="G53" s="19">
        <v>134.73600091803092</v>
      </c>
      <c r="H53" s="19">
        <v>552.34026112193624</v>
      </c>
      <c r="I53" s="19">
        <v>93.864945543454724</v>
      </c>
      <c r="J53" s="19">
        <v>594.31783060324551</v>
      </c>
      <c r="K53" s="19">
        <v>244.25235245806908</v>
      </c>
      <c r="L53" s="19">
        <v>221.07641993991416</v>
      </c>
      <c r="M53" s="19">
        <v>23.2</v>
      </c>
      <c r="N53" s="19">
        <v>32.795806176734686</v>
      </c>
      <c r="O53" s="19">
        <v>112.64727837138278</v>
      </c>
      <c r="P53" s="19">
        <v>70.858000000000004</v>
      </c>
      <c r="Q53" s="19">
        <v>6.4771809168808083</v>
      </c>
      <c r="R53" s="19">
        <v>324.7289211768379</v>
      </c>
      <c r="S53" s="19">
        <v>26.372</v>
      </c>
      <c r="T53" s="19">
        <v>309.54259287999997</v>
      </c>
      <c r="U53" s="20">
        <v>3219.5475996354594</v>
      </c>
      <c r="V53" s="19">
        <v>230.87200000000001</v>
      </c>
      <c r="W53" s="21">
        <v>3450.4195996354592</v>
      </c>
      <c r="AX53" s="28"/>
    </row>
    <row r="54" spans="1:50" s="9" customFormat="1" ht="12.75" customHeight="1">
      <c r="A54" s="23">
        <v>2005</v>
      </c>
      <c r="B54" s="24">
        <f>SUM(B55:B58)</f>
        <v>621.59999999999991</v>
      </c>
      <c r="C54" s="24">
        <f t="shared" ref="C54:V54" si="9">SUM(C55:C58)</f>
        <v>375.4</v>
      </c>
      <c r="D54" s="24">
        <f t="shared" si="9"/>
        <v>136.1</v>
      </c>
      <c r="E54" s="24">
        <f t="shared" si="9"/>
        <v>1026.9000000000001</v>
      </c>
      <c r="F54" s="24">
        <f t="shared" si="9"/>
        <v>433.4</v>
      </c>
      <c r="G54" s="24">
        <f t="shared" si="9"/>
        <v>566.79999999999995</v>
      </c>
      <c r="H54" s="24">
        <f t="shared" si="9"/>
        <v>2047.3697252860866</v>
      </c>
      <c r="I54" s="24">
        <f t="shared" si="9"/>
        <v>386.1</v>
      </c>
      <c r="J54" s="24">
        <f t="shared" si="9"/>
        <v>2567.877</v>
      </c>
      <c r="K54" s="24">
        <f t="shared" si="9"/>
        <v>1032.4000000000001</v>
      </c>
      <c r="L54" s="24">
        <f t="shared" si="9"/>
        <v>899.02</v>
      </c>
      <c r="M54" s="24">
        <f t="shared" si="9"/>
        <v>96.9</v>
      </c>
      <c r="N54" s="24">
        <f t="shared" si="9"/>
        <v>134.29999999999998</v>
      </c>
      <c r="O54" s="24">
        <f t="shared" si="9"/>
        <v>426.8</v>
      </c>
      <c r="P54" s="24">
        <f t="shared" si="9"/>
        <v>289</v>
      </c>
      <c r="Q54" s="24">
        <f t="shared" si="9"/>
        <v>27.8</v>
      </c>
      <c r="R54" s="24">
        <f t="shared" si="9"/>
        <v>1358.4</v>
      </c>
      <c r="S54" s="24">
        <f t="shared" si="9"/>
        <v>104.5</v>
      </c>
      <c r="T54" s="24">
        <f t="shared" si="9"/>
        <v>1208.3000000000002</v>
      </c>
      <c r="U54" s="25">
        <f t="shared" si="9"/>
        <v>13160.966725286087</v>
      </c>
      <c r="V54" s="24">
        <f t="shared" si="9"/>
        <v>880.2</v>
      </c>
      <c r="W54" s="26">
        <f>SUM(W55:W58)</f>
        <v>14041.166725286088</v>
      </c>
      <c r="AX54" s="28"/>
    </row>
    <row r="55" spans="1:50" s="9" customFormat="1" ht="12.75" customHeight="1">
      <c r="A55" s="27" t="s">
        <v>17</v>
      </c>
      <c r="B55" s="24">
        <v>177.3</v>
      </c>
      <c r="C55" s="24">
        <v>84.3</v>
      </c>
      <c r="D55" s="24">
        <v>39</v>
      </c>
      <c r="E55" s="24">
        <v>252.9</v>
      </c>
      <c r="F55" s="24">
        <v>107.5</v>
      </c>
      <c r="G55" s="24">
        <v>136.6</v>
      </c>
      <c r="H55" s="24">
        <v>457.58569678675525</v>
      </c>
      <c r="I55" s="24">
        <v>92</v>
      </c>
      <c r="J55" s="24">
        <v>626.31400000000008</v>
      </c>
      <c r="K55" s="24">
        <v>238.3</v>
      </c>
      <c r="L55" s="24">
        <v>223.53</v>
      </c>
      <c r="M55" s="24">
        <v>24.1</v>
      </c>
      <c r="N55" s="24">
        <v>32.799999999999997</v>
      </c>
      <c r="O55" s="24">
        <v>101.52305657479758</v>
      </c>
      <c r="P55" s="24">
        <v>65.3</v>
      </c>
      <c r="Q55" s="24">
        <v>6.7</v>
      </c>
      <c r="R55" s="24">
        <v>332.7</v>
      </c>
      <c r="S55" s="24">
        <v>26.2</v>
      </c>
      <c r="T55" s="24">
        <v>278.2</v>
      </c>
      <c r="U55" s="25">
        <v>3172.2527533615525</v>
      </c>
      <c r="V55" s="24">
        <v>189.4</v>
      </c>
      <c r="W55" s="26">
        <v>3361.6527533615526</v>
      </c>
      <c r="AX55" s="28"/>
    </row>
    <row r="56" spans="1:50" s="9" customFormat="1" ht="12.75" customHeight="1">
      <c r="A56" s="23" t="s">
        <v>45</v>
      </c>
      <c r="B56" s="24">
        <v>165.1</v>
      </c>
      <c r="C56" s="24">
        <v>109.2</v>
      </c>
      <c r="D56" s="24">
        <v>31.5</v>
      </c>
      <c r="E56" s="24">
        <v>267.10000000000002</v>
      </c>
      <c r="F56" s="24">
        <v>110.2</v>
      </c>
      <c r="G56" s="24">
        <v>129.69999999999999</v>
      </c>
      <c r="H56" s="24">
        <v>471.71731316878504</v>
      </c>
      <c r="I56" s="24">
        <v>88.8</v>
      </c>
      <c r="J56" s="24">
        <v>636.38</v>
      </c>
      <c r="K56" s="24">
        <v>249.3</v>
      </c>
      <c r="L56" s="24">
        <v>225.73</v>
      </c>
      <c r="M56" s="24">
        <v>24.3</v>
      </c>
      <c r="N56" s="24">
        <v>33.4</v>
      </c>
      <c r="O56" s="24">
        <v>104.74394079101631</v>
      </c>
      <c r="P56" s="24">
        <v>68.7</v>
      </c>
      <c r="Q56" s="24">
        <v>6.4</v>
      </c>
      <c r="R56" s="24">
        <v>338</v>
      </c>
      <c r="S56" s="24">
        <v>26.1</v>
      </c>
      <c r="T56" s="24">
        <v>294.5</v>
      </c>
      <c r="U56" s="25">
        <v>3243.4712539598022</v>
      </c>
      <c r="V56" s="24">
        <v>223.2</v>
      </c>
      <c r="W56" s="26">
        <v>3466.671253959802</v>
      </c>
      <c r="AX56" s="28"/>
    </row>
    <row r="57" spans="1:50" s="9" customFormat="1" ht="12.75" customHeight="1">
      <c r="A57" s="23" t="s">
        <v>46</v>
      </c>
      <c r="B57" s="24">
        <v>145.5</v>
      </c>
      <c r="C57" s="24">
        <v>95.8</v>
      </c>
      <c r="D57" s="24">
        <v>32.200000000000003</v>
      </c>
      <c r="E57" s="24">
        <v>255.9</v>
      </c>
      <c r="F57" s="24">
        <v>108.2</v>
      </c>
      <c r="G57" s="24">
        <v>147.4</v>
      </c>
      <c r="H57" s="24">
        <v>537.93711790784755</v>
      </c>
      <c r="I57" s="24">
        <v>99.7</v>
      </c>
      <c r="J57" s="24">
        <v>648.548</v>
      </c>
      <c r="K57" s="24">
        <v>251.4</v>
      </c>
      <c r="L57" s="24">
        <v>219.53</v>
      </c>
      <c r="M57" s="24">
        <v>24.3</v>
      </c>
      <c r="N57" s="24">
        <v>34.1</v>
      </c>
      <c r="O57" s="24">
        <v>106.24763736530691</v>
      </c>
      <c r="P57" s="24">
        <v>70.599999999999994</v>
      </c>
      <c r="Q57" s="24">
        <v>7.2</v>
      </c>
      <c r="R57" s="24">
        <v>341.6</v>
      </c>
      <c r="S57" s="24">
        <v>26.1</v>
      </c>
      <c r="T57" s="24">
        <v>311.10000000000002</v>
      </c>
      <c r="U57" s="25">
        <v>3322.1627552731552</v>
      </c>
      <c r="V57" s="24">
        <v>229</v>
      </c>
      <c r="W57" s="26">
        <v>3551.1627552731552</v>
      </c>
      <c r="AX57" s="28"/>
    </row>
    <row r="58" spans="1:50" s="9" customFormat="1" ht="12.75" customHeight="1">
      <c r="A58" s="23" t="s">
        <v>47</v>
      </c>
      <c r="B58" s="24">
        <v>133.69999999999999</v>
      </c>
      <c r="C58" s="24">
        <v>86.1</v>
      </c>
      <c r="D58" s="24">
        <v>33.4</v>
      </c>
      <c r="E58" s="24">
        <v>251</v>
      </c>
      <c r="F58" s="24">
        <v>107.5</v>
      </c>
      <c r="G58" s="24">
        <v>153.1</v>
      </c>
      <c r="H58" s="24">
        <v>580.12959742269879</v>
      </c>
      <c r="I58" s="24">
        <v>105.6</v>
      </c>
      <c r="J58" s="24">
        <v>656.63499999999999</v>
      </c>
      <c r="K58" s="24">
        <v>293.39999999999998</v>
      </c>
      <c r="L58" s="24">
        <v>230.23</v>
      </c>
      <c r="M58" s="24">
        <v>24.2</v>
      </c>
      <c r="N58" s="24">
        <v>34</v>
      </c>
      <c r="O58" s="24">
        <v>114.28536526887922</v>
      </c>
      <c r="P58" s="24">
        <v>84.4</v>
      </c>
      <c r="Q58" s="24">
        <v>7.5</v>
      </c>
      <c r="R58" s="24">
        <v>346.1</v>
      </c>
      <c r="S58" s="24">
        <v>26.1</v>
      </c>
      <c r="T58" s="24">
        <v>324.5</v>
      </c>
      <c r="U58" s="25">
        <v>3423.0799626915777</v>
      </c>
      <c r="V58" s="24">
        <v>238.6</v>
      </c>
      <c r="W58" s="26">
        <v>3661.6799626915777</v>
      </c>
      <c r="AX58" s="28"/>
    </row>
    <row r="59" spans="1:50" s="9" customFormat="1" ht="12.75" customHeight="1">
      <c r="A59" s="22">
        <v>2006</v>
      </c>
      <c r="B59" s="19">
        <f>SUM(B60:B63)</f>
        <v>670.59999999999991</v>
      </c>
      <c r="C59" s="19">
        <f t="shared" ref="C59:V59" si="10">SUM(C60:C63)</f>
        <v>368.5</v>
      </c>
      <c r="D59" s="19">
        <f t="shared" si="10"/>
        <v>159.5</v>
      </c>
      <c r="E59" s="19">
        <f t="shared" si="10"/>
        <v>1066.7</v>
      </c>
      <c r="F59" s="19">
        <f t="shared" si="10"/>
        <v>447.6</v>
      </c>
      <c r="G59" s="19">
        <f t="shared" si="10"/>
        <v>671.2</v>
      </c>
      <c r="H59" s="19">
        <f t="shared" si="10"/>
        <v>2274</v>
      </c>
      <c r="I59" s="19">
        <f t="shared" si="10"/>
        <v>433.2</v>
      </c>
      <c r="J59" s="19">
        <f t="shared" si="10"/>
        <v>2920.8809999999994</v>
      </c>
      <c r="K59" s="19">
        <f t="shared" si="10"/>
        <v>1187.0999999999999</v>
      </c>
      <c r="L59" s="19">
        <f t="shared" si="10"/>
        <v>947.42000000000007</v>
      </c>
      <c r="M59" s="19">
        <f t="shared" si="10"/>
        <v>105.9</v>
      </c>
      <c r="N59" s="19">
        <f t="shared" si="10"/>
        <v>137.80000000000001</v>
      </c>
      <c r="O59" s="19">
        <f t="shared" si="10"/>
        <v>448.35999999999996</v>
      </c>
      <c r="P59" s="19">
        <f t="shared" si="10"/>
        <v>374.29999999999995</v>
      </c>
      <c r="Q59" s="19">
        <f t="shared" si="10"/>
        <v>32.799999999999997</v>
      </c>
      <c r="R59" s="19">
        <f t="shared" si="10"/>
        <v>1453.8999999999999</v>
      </c>
      <c r="S59" s="19">
        <f t="shared" si="10"/>
        <v>111.30000000000001</v>
      </c>
      <c r="T59" s="19">
        <f t="shared" si="10"/>
        <v>1231.8</v>
      </c>
      <c r="U59" s="20">
        <f t="shared" si="10"/>
        <v>14294.261000000002</v>
      </c>
      <c r="V59" s="19">
        <f t="shared" si="10"/>
        <v>944.3</v>
      </c>
      <c r="W59" s="21">
        <f>SUM(W60:W63)</f>
        <v>15238.561</v>
      </c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X59" s="28"/>
    </row>
    <row r="60" spans="1:50" s="9" customFormat="1" ht="12.75" customHeight="1">
      <c r="A60" s="18" t="s">
        <v>17</v>
      </c>
      <c r="B60" s="19">
        <v>197</v>
      </c>
      <c r="C60" s="19">
        <v>76.400000000000006</v>
      </c>
      <c r="D60" s="19">
        <v>36.5</v>
      </c>
      <c r="E60" s="19">
        <v>259.39999999999998</v>
      </c>
      <c r="F60" s="19">
        <v>110.1</v>
      </c>
      <c r="G60" s="19">
        <v>158.6</v>
      </c>
      <c r="H60" s="19">
        <v>527.6</v>
      </c>
      <c r="I60" s="19">
        <v>104.6</v>
      </c>
      <c r="J60" s="19">
        <v>700.3</v>
      </c>
      <c r="K60" s="19">
        <v>271</v>
      </c>
      <c r="L60" s="19">
        <v>227.93</v>
      </c>
      <c r="M60" s="19">
        <v>26.5</v>
      </c>
      <c r="N60" s="19">
        <v>33.799999999999997</v>
      </c>
      <c r="O60" s="19">
        <v>109.11</v>
      </c>
      <c r="P60" s="19">
        <v>82.4</v>
      </c>
      <c r="Q60" s="19">
        <v>7.8</v>
      </c>
      <c r="R60" s="19">
        <v>355.7</v>
      </c>
      <c r="S60" s="19">
        <v>27</v>
      </c>
      <c r="T60" s="19">
        <v>278.3</v>
      </c>
      <c r="U60" s="20">
        <v>3425.2400000000002</v>
      </c>
      <c r="V60" s="19">
        <v>192.2</v>
      </c>
      <c r="W60" s="21">
        <v>3617.44</v>
      </c>
      <c r="AX60" s="28"/>
    </row>
    <row r="61" spans="1:50" s="9" customFormat="1" ht="12.75" customHeight="1">
      <c r="A61" s="22" t="s">
        <v>45</v>
      </c>
      <c r="B61" s="19">
        <v>176.9</v>
      </c>
      <c r="C61" s="19">
        <v>90.4</v>
      </c>
      <c r="D61" s="19">
        <v>38.700000000000003</v>
      </c>
      <c r="E61" s="19">
        <v>271.8</v>
      </c>
      <c r="F61" s="19">
        <v>111.3</v>
      </c>
      <c r="G61" s="19">
        <v>169.8</v>
      </c>
      <c r="H61" s="19">
        <v>538.6</v>
      </c>
      <c r="I61" s="19">
        <v>100.5</v>
      </c>
      <c r="J61" s="19">
        <v>704.9</v>
      </c>
      <c r="K61" s="19">
        <v>281.89999999999998</v>
      </c>
      <c r="L61" s="19">
        <v>235.03</v>
      </c>
      <c r="M61" s="19">
        <v>26.5</v>
      </c>
      <c r="N61" s="19">
        <v>34</v>
      </c>
      <c r="O61" s="19">
        <v>108.11</v>
      </c>
      <c r="P61" s="19">
        <v>89.6</v>
      </c>
      <c r="Q61" s="19">
        <v>8.3000000000000007</v>
      </c>
      <c r="R61" s="19">
        <v>360.9</v>
      </c>
      <c r="S61" s="19">
        <v>27.6</v>
      </c>
      <c r="T61" s="19">
        <v>299.8</v>
      </c>
      <c r="U61" s="20">
        <v>3495.440000000001</v>
      </c>
      <c r="V61" s="19">
        <v>236.4</v>
      </c>
      <c r="W61" s="21">
        <v>3731.8400000000011</v>
      </c>
      <c r="AX61" s="28"/>
    </row>
    <row r="62" spans="1:50" s="9" customFormat="1" ht="12.75" customHeight="1">
      <c r="A62" s="22" t="s">
        <v>46</v>
      </c>
      <c r="B62" s="19">
        <v>153</v>
      </c>
      <c r="C62" s="19">
        <v>104.7</v>
      </c>
      <c r="D62" s="19">
        <v>42.2</v>
      </c>
      <c r="E62" s="19">
        <v>272.89999999999998</v>
      </c>
      <c r="F62" s="19">
        <v>113.3</v>
      </c>
      <c r="G62" s="19">
        <v>172.5</v>
      </c>
      <c r="H62" s="19">
        <v>587.70000000000005</v>
      </c>
      <c r="I62" s="19">
        <v>109.4</v>
      </c>
      <c r="J62" s="19">
        <v>740.7</v>
      </c>
      <c r="K62" s="19">
        <v>302.89999999999998</v>
      </c>
      <c r="L62" s="19">
        <v>238.53</v>
      </c>
      <c r="M62" s="19">
        <v>26.5</v>
      </c>
      <c r="N62" s="19">
        <v>34.799999999999997</v>
      </c>
      <c r="O62" s="19">
        <v>110.32</v>
      </c>
      <c r="P62" s="19">
        <v>98.9</v>
      </c>
      <c r="Q62" s="19">
        <v>8.4</v>
      </c>
      <c r="R62" s="19">
        <v>365.6</v>
      </c>
      <c r="S62" s="19">
        <v>28.1</v>
      </c>
      <c r="T62" s="19">
        <v>319</v>
      </c>
      <c r="U62" s="20">
        <v>3631.6500000000005</v>
      </c>
      <c r="V62" s="19">
        <v>250</v>
      </c>
      <c r="W62" s="21">
        <v>3881.6500000000005</v>
      </c>
      <c r="AX62" s="28"/>
    </row>
    <row r="63" spans="1:50" s="9" customFormat="1" ht="12.75" customHeight="1">
      <c r="A63" s="18" t="s">
        <v>47</v>
      </c>
      <c r="B63" s="19">
        <v>143.69999999999999</v>
      </c>
      <c r="C63" s="19">
        <v>97</v>
      </c>
      <c r="D63" s="19">
        <v>42.1</v>
      </c>
      <c r="E63" s="19">
        <v>262.60000000000002</v>
      </c>
      <c r="F63" s="19">
        <v>112.9</v>
      </c>
      <c r="G63" s="19">
        <v>170.3</v>
      </c>
      <c r="H63" s="19">
        <v>620.1</v>
      </c>
      <c r="I63" s="19">
        <v>118.7</v>
      </c>
      <c r="J63" s="19">
        <v>774.98099999999988</v>
      </c>
      <c r="K63" s="19">
        <v>331.3</v>
      </c>
      <c r="L63" s="19">
        <v>245.93</v>
      </c>
      <c r="M63" s="19">
        <v>26.4</v>
      </c>
      <c r="N63" s="19">
        <v>35.200000000000003</v>
      </c>
      <c r="O63" s="19">
        <v>120.82</v>
      </c>
      <c r="P63" s="19">
        <v>103.4</v>
      </c>
      <c r="Q63" s="19">
        <v>8.3000000000000007</v>
      </c>
      <c r="R63" s="19">
        <v>371.7</v>
      </c>
      <c r="S63" s="19">
        <v>28.6</v>
      </c>
      <c r="T63" s="19">
        <v>334.7</v>
      </c>
      <c r="U63" s="20">
        <v>3741.931</v>
      </c>
      <c r="V63" s="19">
        <v>265.7</v>
      </c>
      <c r="W63" s="21">
        <v>4007.6309999999999</v>
      </c>
      <c r="AX63" s="28"/>
    </row>
    <row r="64" spans="1:50" s="9" customFormat="1" ht="12.75" customHeight="1">
      <c r="A64" s="23">
        <v>2007</v>
      </c>
      <c r="B64" s="24">
        <f>SUM(B65:B68)</f>
        <v>688.83240000000001</v>
      </c>
      <c r="C64" s="24">
        <f t="shared" ref="C64:V64" si="11">SUM(C65:C68)</f>
        <v>356.16161999999997</v>
      </c>
      <c r="D64" s="24">
        <f t="shared" si="11"/>
        <v>197.79999999999995</v>
      </c>
      <c r="E64" s="24">
        <f t="shared" si="11"/>
        <v>1126.7026000000001</v>
      </c>
      <c r="F64" s="24">
        <f t="shared" si="11"/>
        <v>484.34499999999997</v>
      </c>
      <c r="G64" s="24">
        <f t="shared" si="11"/>
        <v>819.26559999999995</v>
      </c>
      <c r="H64" s="24">
        <f t="shared" si="11"/>
        <v>2517.6540999999997</v>
      </c>
      <c r="I64" s="24">
        <f t="shared" si="11"/>
        <v>494.87900000000002</v>
      </c>
      <c r="J64" s="24">
        <f t="shared" si="11"/>
        <v>3417.4662810607697</v>
      </c>
      <c r="K64" s="24">
        <f t="shared" si="11"/>
        <v>1414.7171000000001</v>
      </c>
      <c r="L64" s="24">
        <f t="shared" si="11"/>
        <v>1039.7143418518256</v>
      </c>
      <c r="M64" s="24">
        <f t="shared" si="11"/>
        <v>113.4268</v>
      </c>
      <c r="N64" s="24">
        <f t="shared" si="11"/>
        <v>155.63589999999999</v>
      </c>
      <c r="O64" s="24">
        <f t="shared" si="11"/>
        <v>513.10160000000008</v>
      </c>
      <c r="P64" s="24">
        <f t="shared" si="11"/>
        <v>379.75030000000004</v>
      </c>
      <c r="Q64" s="24">
        <f t="shared" si="11"/>
        <v>37.864999999999995</v>
      </c>
      <c r="R64" s="24">
        <f t="shared" si="11"/>
        <v>1567.9612999999999</v>
      </c>
      <c r="S64" s="24">
        <f t="shared" si="11"/>
        <v>112.5766</v>
      </c>
      <c r="T64" s="24">
        <f t="shared" si="11"/>
        <v>1272.6890000000001</v>
      </c>
      <c r="U64" s="25">
        <f t="shared" si="11"/>
        <v>15951.043942912596</v>
      </c>
      <c r="V64" s="24">
        <f t="shared" si="11"/>
        <v>1133.42</v>
      </c>
      <c r="W64" s="26">
        <f>SUM(W65:W68)</f>
        <v>17084.463942912596</v>
      </c>
      <c r="AX64" s="28"/>
    </row>
    <row r="65" spans="1:50" s="9" customFormat="1" ht="12.75" customHeight="1">
      <c r="A65" s="27" t="s">
        <v>17</v>
      </c>
      <c r="B65" s="24">
        <v>227.93269999999998</v>
      </c>
      <c r="C65" s="24">
        <v>77.849999999999994</v>
      </c>
      <c r="D65" s="24">
        <v>43.723999999999997</v>
      </c>
      <c r="E65" s="24">
        <v>280.62369999999999</v>
      </c>
      <c r="F65" s="24">
        <v>119.1738</v>
      </c>
      <c r="G65" s="24">
        <v>179.92699999999999</v>
      </c>
      <c r="H65" s="24">
        <v>564.404</v>
      </c>
      <c r="I65" s="24">
        <v>115.508</v>
      </c>
      <c r="J65" s="24">
        <v>821.14440000000013</v>
      </c>
      <c r="K65" s="24">
        <v>344.97359999999998</v>
      </c>
      <c r="L65" s="24">
        <v>257.9542418518256</v>
      </c>
      <c r="M65" s="24">
        <v>28.347600000000003</v>
      </c>
      <c r="N65" s="24">
        <v>36.907999999999994</v>
      </c>
      <c r="O65" s="24">
        <v>122.68940000000001</v>
      </c>
      <c r="P65" s="24">
        <v>98.7363</v>
      </c>
      <c r="Q65" s="24">
        <v>8.8870000000000005</v>
      </c>
      <c r="R65" s="24">
        <v>381.87400000000002</v>
      </c>
      <c r="S65" s="24">
        <v>27.866</v>
      </c>
      <c r="T65" s="24">
        <v>306.56200000000001</v>
      </c>
      <c r="U65" s="25">
        <v>3847.6131418518257</v>
      </c>
      <c r="V65" s="24">
        <v>231.875</v>
      </c>
      <c r="W65" s="26">
        <v>4079.4881418518257</v>
      </c>
      <c r="AX65" s="28"/>
    </row>
    <row r="66" spans="1:50" s="9" customFormat="1" ht="12.75" customHeight="1">
      <c r="A66" s="23" t="s">
        <v>45</v>
      </c>
      <c r="B66" s="24">
        <v>169.71779999999998</v>
      </c>
      <c r="C66" s="24">
        <v>87.28</v>
      </c>
      <c r="D66" s="24">
        <v>46.463999999999999</v>
      </c>
      <c r="E66" s="24">
        <v>280.51220000000001</v>
      </c>
      <c r="F66" s="24">
        <v>118.31199999999998</v>
      </c>
      <c r="G66" s="24">
        <v>191.072</v>
      </c>
      <c r="H66" s="24">
        <v>587.82899999999995</v>
      </c>
      <c r="I66" s="24">
        <v>115.76</v>
      </c>
      <c r="J66" s="24">
        <v>825.42399999999998</v>
      </c>
      <c r="K66" s="24">
        <v>349.72200000000009</v>
      </c>
      <c r="L66" s="24">
        <v>254.8819</v>
      </c>
      <c r="M66" s="24">
        <v>28.355099999999997</v>
      </c>
      <c r="N66" s="24">
        <v>38.386000000000003</v>
      </c>
      <c r="O66" s="24">
        <v>124.60849999999999</v>
      </c>
      <c r="P66" s="24">
        <v>94.828999999999994</v>
      </c>
      <c r="Q66" s="24">
        <v>9.58</v>
      </c>
      <c r="R66" s="24">
        <v>388.66300000000001</v>
      </c>
      <c r="S66" s="24">
        <v>27.876000000000001</v>
      </c>
      <c r="T66" s="24">
        <v>307.56200000000001</v>
      </c>
      <c r="U66" s="25">
        <v>3857.1765</v>
      </c>
      <c r="V66" s="24">
        <v>279.47900000000004</v>
      </c>
      <c r="W66" s="26">
        <v>4136.6554999999998</v>
      </c>
      <c r="AX66" s="28"/>
    </row>
    <row r="67" spans="1:50" s="9" customFormat="1" ht="12.75" customHeight="1">
      <c r="A67" s="23" t="s">
        <v>46</v>
      </c>
      <c r="B67" s="24">
        <v>150.24780000000001</v>
      </c>
      <c r="C67" s="24">
        <v>101.80462000000001</v>
      </c>
      <c r="D67" s="24">
        <v>50.680999999999997</v>
      </c>
      <c r="E67" s="24">
        <v>291.51390000000009</v>
      </c>
      <c r="F67" s="24">
        <v>121.137</v>
      </c>
      <c r="G67" s="24">
        <v>210.59200000000001</v>
      </c>
      <c r="H67" s="24">
        <v>643.99800000000005</v>
      </c>
      <c r="I67" s="24">
        <v>128.15629999999999</v>
      </c>
      <c r="J67" s="24">
        <v>871.26260000000002</v>
      </c>
      <c r="K67" s="24">
        <v>358.57920000000001</v>
      </c>
      <c r="L67" s="24">
        <v>260.40649999999999</v>
      </c>
      <c r="M67" s="24">
        <v>28.360799999999998</v>
      </c>
      <c r="N67" s="24">
        <v>39.514299999999999</v>
      </c>
      <c r="O67" s="24">
        <v>131.58870000000002</v>
      </c>
      <c r="P67" s="24">
        <v>87.522999999999996</v>
      </c>
      <c r="Q67" s="24">
        <v>9.718</v>
      </c>
      <c r="R67" s="24">
        <v>394.65600000000001</v>
      </c>
      <c r="S67" s="24">
        <v>28.167999999999999</v>
      </c>
      <c r="T67" s="24">
        <v>323.53899999999999</v>
      </c>
      <c r="U67" s="25">
        <v>4056.4007200000005</v>
      </c>
      <c r="V67" s="24">
        <v>302.91000000000003</v>
      </c>
      <c r="W67" s="26">
        <v>4359.3107200000004</v>
      </c>
      <c r="AX67" s="28"/>
    </row>
    <row r="68" spans="1:50" s="9" customFormat="1" ht="12.75" customHeight="1">
      <c r="A68" s="23" t="s">
        <v>47</v>
      </c>
      <c r="B68" s="24">
        <v>140.9341</v>
      </c>
      <c r="C68" s="24">
        <v>89.227000000000004</v>
      </c>
      <c r="D68" s="24">
        <v>56.930999999999997</v>
      </c>
      <c r="E68" s="24">
        <v>274.05279999999993</v>
      </c>
      <c r="F68" s="24">
        <v>125.7222</v>
      </c>
      <c r="G68" s="24">
        <v>237.6746</v>
      </c>
      <c r="H68" s="24">
        <v>721.42309999999998</v>
      </c>
      <c r="I68" s="24">
        <v>135.4547</v>
      </c>
      <c r="J68" s="24">
        <v>899.63528106076956</v>
      </c>
      <c r="K68" s="24">
        <v>361.44229999999999</v>
      </c>
      <c r="L68" s="24">
        <v>266.4717</v>
      </c>
      <c r="M68" s="24">
        <v>28.363299999999999</v>
      </c>
      <c r="N68" s="24">
        <v>40.827600000000004</v>
      </c>
      <c r="O68" s="24">
        <v>134.215</v>
      </c>
      <c r="P68" s="24">
        <v>98.662000000000006</v>
      </c>
      <c r="Q68" s="24">
        <v>9.68</v>
      </c>
      <c r="R68" s="24">
        <v>402.76830000000001</v>
      </c>
      <c r="S68" s="24">
        <v>28.666599999999999</v>
      </c>
      <c r="T68" s="24">
        <v>335.02600000000001</v>
      </c>
      <c r="U68" s="25">
        <v>4189.85358106077</v>
      </c>
      <c r="V68" s="24">
        <v>319.15600000000001</v>
      </c>
      <c r="W68" s="26">
        <v>4509.00958106077</v>
      </c>
      <c r="AX68" s="28"/>
    </row>
    <row r="69" spans="1:50" s="9" customFormat="1" ht="12.75" customHeight="1">
      <c r="A69" s="22">
        <v>2008</v>
      </c>
      <c r="B69" s="19">
        <f>SUM(B70:B73)</f>
        <v>719.46440000000007</v>
      </c>
      <c r="C69" s="19">
        <f t="shared" ref="C69:V69" si="12">SUM(C70:C73)</f>
        <v>412.15219999999999</v>
      </c>
      <c r="D69" s="19">
        <f t="shared" si="12"/>
        <v>259</v>
      </c>
      <c r="E69" s="19">
        <f t="shared" si="12"/>
        <v>1170.9014000000002</v>
      </c>
      <c r="F69" s="19">
        <f t="shared" si="12"/>
        <v>502.90260000000001</v>
      </c>
      <c r="G69" s="19">
        <f t="shared" si="12"/>
        <v>1074.9872</v>
      </c>
      <c r="H69" s="19">
        <f t="shared" si="12"/>
        <v>2695.1583000000001</v>
      </c>
      <c r="I69" s="19">
        <f t="shared" si="12"/>
        <v>535.86093795467207</v>
      </c>
      <c r="J69" s="19">
        <f t="shared" si="12"/>
        <v>3945.8021687601477</v>
      </c>
      <c r="K69" s="19">
        <f t="shared" si="12"/>
        <v>1614.5678396082437</v>
      </c>
      <c r="L69" s="19">
        <f t="shared" si="12"/>
        <v>1076.7854</v>
      </c>
      <c r="M69" s="19">
        <f t="shared" si="12"/>
        <v>121.80879999999999</v>
      </c>
      <c r="N69" s="19">
        <f t="shared" si="12"/>
        <v>163.90539999999999</v>
      </c>
      <c r="O69" s="19">
        <f t="shared" si="12"/>
        <v>548.29090000000008</v>
      </c>
      <c r="P69" s="19">
        <f t="shared" si="12"/>
        <v>403.93310000000002</v>
      </c>
      <c r="Q69" s="19">
        <f t="shared" si="12"/>
        <v>45.3142</v>
      </c>
      <c r="R69" s="19">
        <f t="shared" si="12"/>
        <v>1718.8218000000002</v>
      </c>
      <c r="S69" s="19">
        <f t="shared" si="12"/>
        <v>114.6502</v>
      </c>
      <c r="T69" s="19">
        <f t="shared" si="12"/>
        <v>1321.0511999999999</v>
      </c>
      <c r="U69" s="20">
        <f t="shared" si="12"/>
        <v>17637.491846323064</v>
      </c>
      <c r="V69" s="19">
        <f t="shared" si="12"/>
        <v>1175.3440000000001</v>
      </c>
      <c r="W69" s="21">
        <f>SUM(W70:W73)</f>
        <v>18812.835846323062</v>
      </c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X69" s="28"/>
    </row>
    <row r="70" spans="1:50" s="9" customFormat="1" ht="12.75" customHeight="1">
      <c r="A70" s="18" t="s">
        <v>17</v>
      </c>
      <c r="B70" s="19">
        <v>217.62129999999999</v>
      </c>
      <c r="C70" s="19">
        <v>85.153000000000006</v>
      </c>
      <c r="D70" s="19">
        <v>59.247999999999998</v>
      </c>
      <c r="E70" s="19">
        <v>289.87232512681379</v>
      </c>
      <c r="F70" s="19">
        <v>126.69900000000001</v>
      </c>
      <c r="G70" s="19">
        <v>245.56399999999999</v>
      </c>
      <c r="H70" s="19">
        <v>601.14200000000005</v>
      </c>
      <c r="I70" s="19">
        <v>128.63400000000001</v>
      </c>
      <c r="J70" s="19">
        <v>945.78599999999983</v>
      </c>
      <c r="K70" s="19">
        <v>436.82923960824365</v>
      </c>
      <c r="L70" s="19">
        <v>251.32660000000001</v>
      </c>
      <c r="M70" s="19">
        <v>29.941700000000001</v>
      </c>
      <c r="N70" s="19">
        <v>40.898799999999994</v>
      </c>
      <c r="O70" s="19">
        <v>131.91070000000002</v>
      </c>
      <c r="P70" s="19">
        <v>106.99910000000001</v>
      </c>
      <c r="Q70" s="19">
        <v>10.971</v>
      </c>
      <c r="R70" s="19">
        <v>417.61080000000004</v>
      </c>
      <c r="S70" s="19">
        <v>28.222000000000001</v>
      </c>
      <c r="T70" s="19">
        <v>321.39799999999997</v>
      </c>
      <c r="U70" s="20">
        <v>4261.8293647350574</v>
      </c>
      <c r="V70" s="19">
        <v>243.46</v>
      </c>
      <c r="W70" s="21">
        <v>4505.2893647350575</v>
      </c>
      <c r="AX70" s="28"/>
    </row>
    <row r="71" spans="1:50" s="9" customFormat="1" ht="12.75" customHeight="1">
      <c r="A71" s="22" t="s">
        <v>45</v>
      </c>
      <c r="B71" s="19">
        <v>191.36439999999999</v>
      </c>
      <c r="C71" s="19">
        <v>109.7038</v>
      </c>
      <c r="D71" s="19">
        <v>66.896000000000001</v>
      </c>
      <c r="E71" s="19">
        <v>294.46725905391054</v>
      </c>
      <c r="F71" s="19">
        <v>121.17010000000001</v>
      </c>
      <c r="G71" s="19">
        <v>274.298</v>
      </c>
      <c r="H71" s="19">
        <v>636.99599999999998</v>
      </c>
      <c r="I71" s="19">
        <v>124.584</v>
      </c>
      <c r="J71" s="19">
        <v>976.62259999999992</v>
      </c>
      <c r="K71" s="19">
        <v>417.62820000000005</v>
      </c>
      <c r="L71" s="19">
        <v>276.1103</v>
      </c>
      <c r="M71" s="19">
        <v>30.271000000000001</v>
      </c>
      <c r="N71" s="19">
        <v>40.768999999999991</v>
      </c>
      <c r="O71" s="19">
        <v>136.6063</v>
      </c>
      <c r="P71" s="19">
        <v>100.812</v>
      </c>
      <c r="Q71" s="19">
        <v>11.9862</v>
      </c>
      <c r="R71" s="19">
        <v>426.31900000000002</v>
      </c>
      <c r="S71" s="19">
        <v>28.448</v>
      </c>
      <c r="T71" s="19">
        <v>317.31400000000002</v>
      </c>
      <c r="U71" s="20">
        <v>4380.7421590539107</v>
      </c>
      <c r="V71" s="19">
        <v>297.52199999999999</v>
      </c>
      <c r="W71" s="21">
        <v>4678.2641590539106</v>
      </c>
      <c r="AX71" s="28"/>
    </row>
    <row r="72" spans="1:50" s="9" customFormat="1" ht="12.75" customHeight="1">
      <c r="A72" s="22" t="s">
        <v>46</v>
      </c>
      <c r="B72" s="19">
        <v>162.84040000000002</v>
      </c>
      <c r="C72" s="19">
        <v>123.87939999999999</v>
      </c>
      <c r="D72" s="19">
        <v>65.314999999999998</v>
      </c>
      <c r="E72" s="19">
        <v>305.70907262003072</v>
      </c>
      <c r="F72" s="19">
        <v>126.2572</v>
      </c>
      <c r="G72" s="19">
        <v>272.08800000000002</v>
      </c>
      <c r="H72" s="19">
        <v>692.649</v>
      </c>
      <c r="I72" s="19">
        <v>135.71645557781</v>
      </c>
      <c r="J72" s="19">
        <v>1016.6512144802293</v>
      </c>
      <c r="K72" s="19">
        <v>366.54899999999998</v>
      </c>
      <c r="L72" s="19">
        <v>265.29419999999999</v>
      </c>
      <c r="M72" s="19">
        <v>30.65</v>
      </c>
      <c r="N72" s="19">
        <v>41.045999999999999</v>
      </c>
      <c r="O72" s="19">
        <v>137.44650000000001</v>
      </c>
      <c r="P72" s="19">
        <v>92.17</v>
      </c>
      <c r="Q72" s="19">
        <v>11.521000000000001</v>
      </c>
      <c r="R72" s="19">
        <v>433.21300000000002</v>
      </c>
      <c r="S72" s="19">
        <v>28.734999999999999</v>
      </c>
      <c r="T72" s="19">
        <v>334.90300000000002</v>
      </c>
      <c r="U72" s="20">
        <v>4458.2934426780703</v>
      </c>
      <c r="V72" s="19">
        <v>310.01499999999999</v>
      </c>
      <c r="W72" s="21">
        <v>4768.3084426780706</v>
      </c>
      <c r="AX72" s="28"/>
    </row>
    <row r="73" spans="1:50" s="9" customFormat="1" ht="12.75" customHeight="1">
      <c r="A73" s="18" t="s">
        <v>47</v>
      </c>
      <c r="B73" s="19">
        <v>147.63830000000002</v>
      </c>
      <c r="C73" s="19">
        <v>93.415999999999997</v>
      </c>
      <c r="D73" s="19">
        <v>67.540999999999997</v>
      </c>
      <c r="E73" s="19">
        <v>280.85274319924497</v>
      </c>
      <c r="F73" s="19">
        <v>128.77629999999999</v>
      </c>
      <c r="G73" s="19">
        <v>283.03719999999998</v>
      </c>
      <c r="H73" s="19">
        <v>764.37130000000002</v>
      </c>
      <c r="I73" s="19">
        <v>146.92648237686208</v>
      </c>
      <c r="J73" s="19">
        <v>1006.742354279919</v>
      </c>
      <c r="K73" s="19">
        <v>393.56139999999999</v>
      </c>
      <c r="L73" s="19">
        <v>284.05430000000001</v>
      </c>
      <c r="M73" s="19">
        <v>30.946100000000001</v>
      </c>
      <c r="N73" s="19">
        <v>41.191600000000001</v>
      </c>
      <c r="O73" s="19">
        <v>142.32740000000001</v>
      </c>
      <c r="P73" s="19">
        <v>103.952</v>
      </c>
      <c r="Q73" s="19">
        <v>10.836</v>
      </c>
      <c r="R73" s="19">
        <v>441.67899999999997</v>
      </c>
      <c r="S73" s="19">
        <v>29.245200000000001</v>
      </c>
      <c r="T73" s="19">
        <v>347.43619999999999</v>
      </c>
      <c r="U73" s="20">
        <v>4536.6268798560259</v>
      </c>
      <c r="V73" s="19">
        <v>324.34699999999998</v>
      </c>
      <c r="W73" s="21">
        <v>4860.9738798560256</v>
      </c>
      <c r="AX73" s="28"/>
    </row>
    <row r="74" spans="1:50" s="9" customFormat="1" ht="12.75" customHeight="1">
      <c r="A74" s="23">
        <v>2009</v>
      </c>
      <c r="B74" s="24">
        <f>SUM(B75:B78)</f>
        <v>646.51094999999998</v>
      </c>
      <c r="C74" s="24">
        <f t="shared" ref="C74:V74" si="13">SUM(C75:C78)</f>
        <v>396.9787</v>
      </c>
      <c r="D74" s="24">
        <f t="shared" si="13"/>
        <v>270.79820000000001</v>
      </c>
      <c r="E74" s="24">
        <f t="shared" si="13"/>
        <v>1163.9174999999998</v>
      </c>
      <c r="F74" s="24">
        <f t="shared" si="13"/>
        <v>540.54349999999999</v>
      </c>
      <c r="G74" s="24">
        <f t="shared" si="13"/>
        <v>1124.6567</v>
      </c>
      <c r="H74" s="24">
        <f t="shared" si="13"/>
        <v>2737.4782999999998</v>
      </c>
      <c r="I74" s="24">
        <f t="shared" si="13"/>
        <v>549.68642456740599</v>
      </c>
      <c r="J74" s="24">
        <f t="shared" si="13"/>
        <v>4269.0120000000006</v>
      </c>
      <c r="K74" s="24">
        <f t="shared" si="13"/>
        <v>1661.3623564999998</v>
      </c>
      <c r="L74" s="24">
        <f t="shared" si="13"/>
        <v>1050.8116499999999</v>
      </c>
      <c r="M74" s="24">
        <f t="shared" si="13"/>
        <v>135.61340000000001</v>
      </c>
      <c r="N74" s="24">
        <f t="shared" si="13"/>
        <v>171.89759999999998</v>
      </c>
      <c r="O74" s="24">
        <f t="shared" si="13"/>
        <v>575.48050000000001</v>
      </c>
      <c r="P74" s="24">
        <f t="shared" si="13"/>
        <v>430.46299999999997</v>
      </c>
      <c r="Q74" s="24">
        <f t="shared" si="13"/>
        <v>45.682130000000001</v>
      </c>
      <c r="R74" s="24">
        <f t="shared" si="13"/>
        <v>1896.9413000000002</v>
      </c>
      <c r="S74" s="24">
        <f t="shared" si="13"/>
        <v>113.7569</v>
      </c>
      <c r="T74" s="24">
        <f t="shared" si="13"/>
        <v>1353.4612000000002</v>
      </c>
      <c r="U74" s="25">
        <f t="shared" si="13"/>
        <v>18274.126311067404</v>
      </c>
      <c r="V74" s="24">
        <f t="shared" si="13"/>
        <v>1264.2246</v>
      </c>
      <c r="W74" s="26">
        <f>SUM(W75:W78)</f>
        <v>19538.350911067406</v>
      </c>
      <c r="AX74" s="28"/>
    </row>
    <row r="75" spans="1:50" s="9" customFormat="1" ht="12.75" customHeight="1">
      <c r="A75" s="27" t="s">
        <v>17</v>
      </c>
      <c r="B75" s="24">
        <v>178.95725000000002</v>
      </c>
      <c r="C75" s="24">
        <v>82.89800000000001</v>
      </c>
      <c r="D75" s="24">
        <v>73.191199999999995</v>
      </c>
      <c r="E75" s="24">
        <v>294.60000000000002</v>
      </c>
      <c r="F75" s="24">
        <v>132.31649999999999</v>
      </c>
      <c r="G75" s="24">
        <v>305.46870000000001</v>
      </c>
      <c r="H75" s="24">
        <v>599.08199999999999</v>
      </c>
      <c r="I75" s="24">
        <v>136.07172456740599</v>
      </c>
      <c r="J75" s="24">
        <v>1018.9176</v>
      </c>
      <c r="K75" s="24">
        <v>468.6538646048644</v>
      </c>
      <c r="L75" s="24">
        <v>250.4461</v>
      </c>
      <c r="M75" s="24">
        <v>34.252699999999997</v>
      </c>
      <c r="N75" s="24">
        <v>42.145999999999994</v>
      </c>
      <c r="O75" s="24">
        <v>143.36890000000002</v>
      </c>
      <c r="P75" s="24">
        <v>115.2</v>
      </c>
      <c r="Q75" s="24">
        <v>12.140129999999999</v>
      </c>
      <c r="R75" s="24">
        <v>460.42</v>
      </c>
      <c r="S75" s="24">
        <v>27.745000000000001</v>
      </c>
      <c r="T75" s="24">
        <v>333.65</v>
      </c>
      <c r="U75" s="25">
        <v>4479.1256691722701</v>
      </c>
      <c r="V75" s="24">
        <v>259.12099999999998</v>
      </c>
      <c r="W75" s="26">
        <v>4738.2466691722702</v>
      </c>
      <c r="AX75" s="28"/>
    </row>
    <row r="76" spans="1:50" s="9" customFormat="1" ht="12.75" customHeight="1">
      <c r="A76" s="23" t="s">
        <v>45</v>
      </c>
      <c r="B76" s="24">
        <v>173.12589999999997</v>
      </c>
      <c r="C76" s="24">
        <v>103.2089</v>
      </c>
      <c r="D76" s="24">
        <v>68.319000000000003</v>
      </c>
      <c r="E76" s="24">
        <v>289.23329999999993</v>
      </c>
      <c r="F76" s="24">
        <v>134.4676</v>
      </c>
      <c r="G76" s="24">
        <v>281.101</v>
      </c>
      <c r="H76" s="24">
        <v>638.52266666666662</v>
      </c>
      <c r="I76" s="24">
        <v>129.13399999999999</v>
      </c>
      <c r="J76" s="24">
        <v>1039.3884</v>
      </c>
      <c r="K76" s="24">
        <v>442.5269439789123</v>
      </c>
      <c r="L76" s="24">
        <v>258.39829999999995</v>
      </c>
      <c r="M76" s="24">
        <v>33.906700000000001</v>
      </c>
      <c r="N76" s="24">
        <v>42.491199999999999</v>
      </c>
      <c r="O76" s="24">
        <v>144.3844</v>
      </c>
      <c r="P76" s="24">
        <v>107.902</v>
      </c>
      <c r="Q76" s="24">
        <v>11.823</v>
      </c>
      <c r="R76" s="24">
        <v>471.077</v>
      </c>
      <c r="S76" s="24">
        <v>28.831</v>
      </c>
      <c r="T76" s="24">
        <v>330.79</v>
      </c>
      <c r="U76" s="25">
        <v>4512.827310645579</v>
      </c>
      <c r="V76" s="24">
        <v>288.18580000000003</v>
      </c>
      <c r="W76" s="26">
        <v>4801.0131106455792</v>
      </c>
      <c r="AX76" s="28"/>
    </row>
    <row r="77" spans="1:50" s="9" customFormat="1" ht="12.75" customHeight="1">
      <c r="A77" s="23" t="s">
        <v>46</v>
      </c>
      <c r="B77" s="24">
        <v>150.35769999999999</v>
      </c>
      <c r="C77" s="24">
        <v>116.3408</v>
      </c>
      <c r="D77" s="24">
        <v>62.564</v>
      </c>
      <c r="E77" s="24">
        <v>299.21599999999995</v>
      </c>
      <c r="F77" s="24">
        <v>140.12739999999999</v>
      </c>
      <c r="G77" s="24">
        <v>259.83699999999999</v>
      </c>
      <c r="H77" s="24">
        <v>673.78266666666661</v>
      </c>
      <c r="I77" s="24">
        <v>133.416</v>
      </c>
      <c r="J77" s="24">
        <v>1068.7091</v>
      </c>
      <c r="K77" s="24">
        <v>368.8888459406819</v>
      </c>
      <c r="L77" s="24">
        <v>250.82900999999998</v>
      </c>
      <c r="M77" s="24">
        <v>33.749000000000002</v>
      </c>
      <c r="N77" s="24">
        <v>43.131999999999998</v>
      </c>
      <c r="O77" s="24">
        <v>142.36410000000001</v>
      </c>
      <c r="P77" s="24">
        <v>97.855000000000004</v>
      </c>
      <c r="Q77" s="24">
        <v>10.859</v>
      </c>
      <c r="R77" s="24">
        <v>478.64100000000002</v>
      </c>
      <c r="S77" s="24">
        <v>28.311</v>
      </c>
      <c r="T77" s="24">
        <v>339.68900000000002</v>
      </c>
      <c r="U77" s="25">
        <v>4502.9586226073479</v>
      </c>
      <c r="V77" s="24">
        <v>357.95010000000002</v>
      </c>
      <c r="W77" s="26">
        <v>4860.908722607348</v>
      </c>
      <c r="AX77" s="28"/>
    </row>
    <row r="78" spans="1:50" s="9" customFormat="1" ht="12.75" customHeight="1">
      <c r="A78" s="23" t="s">
        <v>47</v>
      </c>
      <c r="B78" s="24">
        <v>144.07010000000002</v>
      </c>
      <c r="C78" s="24">
        <v>94.530999999999992</v>
      </c>
      <c r="D78" s="24">
        <v>66.724000000000004</v>
      </c>
      <c r="E78" s="24">
        <v>280.86819999999994</v>
      </c>
      <c r="F78" s="24">
        <v>133.63200000000001</v>
      </c>
      <c r="G78" s="24">
        <v>278.25</v>
      </c>
      <c r="H78" s="24">
        <v>826.09096666666665</v>
      </c>
      <c r="I78" s="24">
        <v>151.06469999999999</v>
      </c>
      <c r="J78" s="24">
        <v>1141.9969000000001</v>
      </c>
      <c r="K78" s="24">
        <v>381.29270197554126</v>
      </c>
      <c r="L78" s="24">
        <v>291.13824</v>
      </c>
      <c r="M78" s="24">
        <v>33.704999999999998</v>
      </c>
      <c r="N78" s="24">
        <v>44.128399999999992</v>
      </c>
      <c r="O78" s="24">
        <v>145.3631</v>
      </c>
      <c r="P78" s="24">
        <v>109.506</v>
      </c>
      <c r="Q78" s="24">
        <v>10.86</v>
      </c>
      <c r="R78" s="24">
        <v>486.80329999999998</v>
      </c>
      <c r="S78" s="24">
        <v>28.869900000000001</v>
      </c>
      <c r="T78" s="24">
        <v>349.3322</v>
      </c>
      <c r="U78" s="25">
        <v>4779.2147086422083</v>
      </c>
      <c r="V78" s="24">
        <v>358.96769999999998</v>
      </c>
      <c r="W78" s="26">
        <v>5138.1824086422084</v>
      </c>
      <c r="AX78" s="28"/>
    </row>
    <row r="79" spans="1:50" s="9" customFormat="1" ht="12.75" customHeight="1">
      <c r="A79" s="22">
        <v>2010</v>
      </c>
      <c r="B79" s="19">
        <f>SUM(B80:B83)</f>
        <v>663.28960000000006</v>
      </c>
      <c r="C79" s="19">
        <f t="shared" ref="C79:V79" si="14">SUM(C80:C83)</f>
        <v>232.31630000000001</v>
      </c>
      <c r="D79" s="19">
        <f t="shared" si="14"/>
        <v>290.73379999999997</v>
      </c>
      <c r="E79" s="19">
        <f t="shared" si="14"/>
        <v>1176.7</v>
      </c>
      <c r="F79" s="19">
        <f t="shared" si="14"/>
        <v>575.20579999999995</v>
      </c>
      <c r="G79" s="19">
        <f t="shared" si="14"/>
        <v>1205.8759</v>
      </c>
      <c r="H79" s="19">
        <f t="shared" si="14"/>
        <v>3009.4727395135942</v>
      </c>
      <c r="I79" s="19">
        <f t="shared" si="14"/>
        <v>607.02699999999993</v>
      </c>
      <c r="J79" s="19">
        <f t="shared" si="14"/>
        <v>4889.9536000000007</v>
      </c>
      <c r="K79" s="19">
        <f t="shared" si="14"/>
        <v>1754.6813999999999</v>
      </c>
      <c r="L79" s="19">
        <f t="shared" si="14"/>
        <v>1108.3222206911735</v>
      </c>
      <c r="M79" s="19">
        <f t="shared" si="14"/>
        <v>143.51659999999998</v>
      </c>
      <c r="N79" s="19">
        <f t="shared" si="14"/>
        <v>188.63310000000001</v>
      </c>
      <c r="O79" s="19">
        <f t="shared" si="14"/>
        <v>609.09278067804701</v>
      </c>
      <c r="P79" s="19">
        <f t="shared" si="14"/>
        <v>446.68029999999999</v>
      </c>
      <c r="Q79" s="19">
        <f t="shared" si="14"/>
        <v>46.4405</v>
      </c>
      <c r="R79" s="19">
        <f t="shared" si="14"/>
        <v>2042.4517000000001</v>
      </c>
      <c r="S79" s="19">
        <f t="shared" si="14"/>
        <v>115.50069999999999</v>
      </c>
      <c r="T79" s="19">
        <f t="shared" si="14"/>
        <v>1393.42</v>
      </c>
      <c r="U79" s="20">
        <f t="shared" si="14"/>
        <v>19605.953440882811</v>
      </c>
      <c r="V79" s="19">
        <f t="shared" si="14"/>
        <v>1388.4060999999999</v>
      </c>
      <c r="W79" s="21">
        <f>SUM(W80:W83)</f>
        <v>20994.359540882811</v>
      </c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X79" s="28"/>
    </row>
    <row r="80" spans="1:50" s="9" customFormat="1" ht="12.75" customHeight="1">
      <c r="A80" s="18" t="s">
        <v>17</v>
      </c>
      <c r="B80" s="19">
        <v>179.75049999999999</v>
      </c>
      <c r="C80" s="19">
        <v>54.57</v>
      </c>
      <c r="D80" s="19">
        <v>76.949799999999982</v>
      </c>
      <c r="E80" s="19">
        <v>299.60171137242634</v>
      </c>
      <c r="F80" s="19">
        <v>137.03229999999999</v>
      </c>
      <c r="G80" s="19">
        <v>319.41989999999993</v>
      </c>
      <c r="H80" s="19">
        <v>723.452</v>
      </c>
      <c r="I80" s="19">
        <v>148.37970000000001</v>
      </c>
      <c r="J80" s="19">
        <v>1177.7035734063481</v>
      </c>
      <c r="K80" s="19">
        <v>451.04769999999996</v>
      </c>
      <c r="L80" s="19">
        <v>265.71106656385683</v>
      </c>
      <c r="M80" s="19">
        <v>35.388199999999998</v>
      </c>
      <c r="N80" s="19">
        <v>46.283000000000001</v>
      </c>
      <c r="O80" s="19">
        <v>153.54810000000001</v>
      </c>
      <c r="P80" s="19">
        <v>118.94629999999999</v>
      </c>
      <c r="Q80" s="19">
        <v>12.342499999999999</v>
      </c>
      <c r="R80" s="19">
        <v>501.11500000000001</v>
      </c>
      <c r="S80" s="19">
        <v>28.492000000000001</v>
      </c>
      <c r="T80" s="19">
        <v>338.37900000000002</v>
      </c>
      <c r="U80" s="20">
        <v>4830.2197513426308</v>
      </c>
      <c r="V80" s="19">
        <v>242.48999999999998</v>
      </c>
      <c r="W80" s="21">
        <v>5072.7097513426306</v>
      </c>
      <c r="AX80" s="28"/>
    </row>
    <row r="81" spans="1:50" s="9" customFormat="1" ht="12.75" customHeight="1">
      <c r="A81" s="22" t="s">
        <v>45</v>
      </c>
      <c r="B81" s="19">
        <v>172.15359999999998</v>
      </c>
      <c r="C81" s="19">
        <v>70.384700000000009</v>
      </c>
      <c r="D81" s="19">
        <v>71.403999999999996</v>
      </c>
      <c r="E81" s="19">
        <v>290.53834815166965</v>
      </c>
      <c r="F81" s="19">
        <v>147.04720000000003</v>
      </c>
      <c r="G81" s="19">
        <v>294.608</v>
      </c>
      <c r="H81" s="19">
        <v>703.04600000000005</v>
      </c>
      <c r="I81" s="19">
        <v>141.25</v>
      </c>
      <c r="J81" s="19">
        <v>1191.7019504391501</v>
      </c>
      <c r="K81" s="19">
        <v>443.9357</v>
      </c>
      <c r="L81" s="19">
        <v>271.71176533086293</v>
      </c>
      <c r="M81" s="19">
        <v>35.846199999999996</v>
      </c>
      <c r="N81" s="19">
        <v>46.420999999999999</v>
      </c>
      <c r="O81" s="19">
        <v>152.82989999999998</v>
      </c>
      <c r="P81" s="19">
        <v>111.419</v>
      </c>
      <c r="Q81" s="19">
        <v>12.106</v>
      </c>
      <c r="R81" s="19">
        <v>507.96899999999999</v>
      </c>
      <c r="S81" s="19">
        <v>29.742000000000001</v>
      </c>
      <c r="T81" s="19">
        <v>334.577</v>
      </c>
      <c r="U81" s="20">
        <v>4805.853363921683</v>
      </c>
      <c r="V81" s="19">
        <v>292.92649999999998</v>
      </c>
      <c r="W81" s="21">
        <v>5098.7798639216826</v>
      </c>
      <c r="AX81" s="28"/>
    </row>
    <row r="82" spans="1:50" s="9" customFormat="1" ht="12.75" customHeight="1">
      <c r="A82" s="22" t="s">
        <v>46</v>
      </c>
      <c r="B82" s="19">
        <v>165.7217</v>
      </c>
      <c r="C82" s="19">
        <v>58.31</v>
      </c>
      <c r="D82" s="19">
        <v>67.174999999999997</v>
      </c>
      <c r="E82" s="19">
        <v>301.84202621596881</v>
      </c>
      <c r="F82" s="19">
        <v>147.59299999999999</v>
      </c>
      <c r="G82" s="19">
        <v>279.18799999999999</v>
      </c>
      <c r="H82" s="19">
        <v>737.75</v>
      </c>
      <c r="I82" s="19">
        <v>151.66200000000001</v>
      </c>
      <c r="J82" s="19">
        <v>1241.8073261547102</v>
      </c>
      <c r="K82" s="19">
        <v>421.73899999999998</v>
      </c>
      <c r="L82" s="19">
        <v>265.19363955521357</v>
      </c>
      <c r="M82" s="19">
        <v>36.079500000000003</v>
      </c>
      <c r="N82" s="19">
        <v>47.425800000000002</v>
      </c>
      <c r="O82" s="19">
        <v>149.06970000000001</v>
      </c>
      <c r="P82" s="19">
        <v>101.569</v>
      </c>
      <c r="Q82" s="19">
        <v>10.853</v>
      </c>
      <c r="R82" s="19">
        <v>513.81799999999998</v>
      </c>
      <c r="S82" s="19">
        <v>27.143999999999998</v>
      </c>
      <c r="T82" s="19">
        <v>353.63</v>
      </c>
      <c r="U82" s="20">
        <v>4874.432691925892</v>
      </c>
      <c r="V82" s="19">
        <v>410.23700000000002</v>
      </c>
      <c r="W82" s="21">
        <v>5284.669691925892</v>
      </c>
      <c r="AX82" s="28"/>
    </row>
    <row r="83" spans="1:50" s="9" customFormat="1" ht="12.75" customHeight="1">
      <c r="A83" s="18" t="s">
        <v>47</v>
      </c>
      <c r="B83" s="19">
        <v>145.66379999999998</v>
      </c>
      <c r="C83" s="19">
        <v>49.051600000000001</v>
      </c>
      <c r="D83" s="19">
        <v>75.204999999999998</v>
      </c>
      <c r="E83" s="19">
        <v>284.7179142599353</v>
      </c>
      <c r="F83" s="19">
        <v>143.5333</v>
      </c>
      <c r="G83" s="19">
        <v>312.66000000000003</v>
      </c>
      <c r="H83" s="19">
        <v>845.22473951359405</v>
      </c>
      <c r="I83" s="19">
        <v>165.73529999999994</v>
      </c>
      <c r="J83" s="19">
        <v>1278.7407499997926</v>
      </c>
      <c r="K83" s="19">
        <v>437.959</v>
      </c>
      <c r="L83" s="19">
        <v>305.70574924124003</v>
      </c>
      <c r="M83" s="19">
        <v>36.2027</v>
      </c>
      <c r="N83" s="19">
        <v>48.503299999999996</v>
      </c>
      <c r="O83" s="19">
        <v>153.64508067804701</v>
      </c>
      <c r="P83" s="19">
        <v>114.746</v>
      </c>
      <c r="Q83" s="19">
        <v>11.138999999999999</v>
      </c>
      <c r="R83" s="19">
        <v>519.54969999999992</v>
      </c>
      <c r="S83" s="19">
        <v>30.122699999999998</v>
      </c>
      <c r="T83" s="19">
        <v>366.834</v>
      </c>
      <c r="U83" s="20">
        <v>5095.4476336926073</v>
      </c>
      <c r="V83" s="19">
        <v>442.75259999999997</v>
      </c>
      <c r="W83" s="21">
        <v>5538.2002336926071</v>
      </c>
      <c r="AX83" s="28"/>
    </row>
    <row r="84" spans="1:50" s="9" customFormat="1" ht="12.75" customHeight="1">
      <c r="A84" s="23">
        <v>2011</v>
      </c>
      <c r="B84" s="24">
        <f>SUM(B85:B88)</f>
        <v>702.77133550000008</v>
      </c>
      <c r="C84" s="24">
        <f t="shared" ref="C84:V84" si="15">SUM(C85:C88)</f>
        <v>181.47610000000003</v>
      </c>
      <c r="D84" s="24">
        <f t="shared" si="15"/>
        <v>344.69999999999993</v>
      </c>
      <c r="E84" s="24">
        <f t="shared" si="15"/>
        <v>1215.0999999999999</v>
      </c>
      <c r="F84" s="24">
        <f t="shared" si="15"/>
        <v>605.96029999999996</v>
      </c>
      <c r="G84" s="24">
        <f t="shared" si="15"/>
        <v>1437.3512000000001</v>
      </c>
      <c r="H84" s="24">
        <f t="shared" si="15"/>
        <v>3428.9050721397257</v>
      </c>
      <c r="I84" s="24">
        <f t="shared" si="15"/>
        <v>720.49329999999998</v>
      </c>
      <c r="J84" s="24">
        <f t="shared" si="15"/>
        <v>5545.7009000000007</v>
      </c>
      <c r="K84" s="24">
        <f t="shared" si="15"/>
        <v>1919.5</v>
      </c>
      <c r="L84" s="24">
        <f t="shared" si="15"/>
        <v>1179.1237086059118</v>
      </c>
      <c r="M84" s="24">
        <f t="shared" si="15"/>
        <v>150.44130000000001</v>
      </c>
      <c r="N84" s="24">
        <f t="shared" si="15"/>
        <v>196.11599999999999</v>
      </c>
      <c r="O84" s="24">
        <f t="shared" si="15"/>
        <v>670.44529999999997</v>
      </c>
      <c r="P84" s="24">
        <f t="shared" si="15"/>
        <v>470.28049999999996</v>
      </c>
      <c r="Q84" s="24">
        <f t="shared" si="15"/>
        <v>51.746000000000002</v>
      </c>
      <c r="R84" s="24">
        <f t="shared" si="15"/>
        <v>2186.3763801052664</v>
      </c>
      <c r="S84" s="24">
        <f t="shared" si="15"/>
        <v>122.77650000000001</v>
      </c>
      <c r="T84" s="24">
        <f t="shared" si="15"/>
        <v>1468.6912000000002</v>
      </c>
      <c r="U84" s="25">
        <f t="shared" si="15"/>
        <v>21657.394096350905</v>
      </c>
      <c r="V84" s="24">
        <f t="shared" si="15"/>
        <v>1617.0693879999999</v>
      </c>
      <c r="W84" s="26">
        <f>SUM(W85:W88)</f>
        <v>23274.463484350905</v>
      </c>
      <c r="AX84" s="28"/>
    </row>
    <row r="85" spans="1:50" s="9" customFormat="1" ht="12.75" customHeight="1">
      <c r="A85" s="27" t="s">
        <v>17</v>
      </c>
      <c r="B85" s="24">
        <v>187.14490000000001</v>
      </c>
      <c r="C85" s="24">
        <v>37.379000000000005</v>
      </c>
      <c r="D85" s="24">
        <v>89.608999999999995</v>
      </c>
      <c r="E85" s="24">
        <v>304.11398450152717</v>
      </c>
      <c r="F85" s="24">
        <v>146.82300000000001</v>
      </c>
      <c r="G85" s="24">
        <v>375.93220000000002</v>
      </c>
      <c r="H85" s="24">
        <v>762.86826920164208</v>
      </c>
      <c r="I85" s="24">
        <v>164.04500000000002</v>
      </c>
      <c r="J85" s="24">
        <v>1356.4994897754416</v>
      </c>
      <c r="K85" s="24">
        <v>491.59629999999999</v>
      </c>
      <c r="L85" s="24">
        <v>281.65445954419749</v>
      </c>
      <c r="M85" s="24">
        <v>37.910299999999999</v>
      </c>
      <c r="N85" s="24">
        <v>48.817099999999996</v>
      </c>
      <c r="O85" s="24">
        <v>154.6686709356652</v>
      </c>
      <c r="P85" s="24">
        <v>123.8455</v>
      </c>
      <c r="Q85" s="24">
        <v>13.541</v>
      </c>
      <c r="R85" s="24">
        <v>535.89800000000002</v>
      </c>
      <c r="S85" s="24">
        <v>29.87</v>
      </c>
      <c r="T85" s="24">
        <v>355.44799999999998</v>
      </c>
      <c r="U85" s="25">
        <v>5249.973173958474</v>
      </c>
      <c r="V85" s="24">
        <v>322.81499999999994</v>
      </c>
      <c r="W85" s="26">
        <v>5572.7881739584736</v>
      </c>
      <c r="AX85" s="28"/>
    </row>
    <row r="86" spans="1:50" s="9" customFormat="1" ht="12.75" customHeight="1">
      <c r="A86" s="23" t="s">
        <v>45</v>
      </c>
      <c r="B86" s="24">
        <v>188.38095810000002</v>
      </c>
      <c r="C86" s="24">
        <v>47.154000000000003</v>
      </c>
      <c r="D86" s="24">
        <v>84.99</v>
      </c>
      <c r="E86" s="24">
        <v>302.1084782895245</v>
      </c>
      <c r="F86" s="24">
        <v>148.81009999999998</v>
      </c>
      <c r="G86" s="24">
        <v>353.83800000000002</v>
      </c>
      <c r="H86" s="24">
        <v>803.99590467366431</v>
      </c>
      <c r="I86" s="24">
        <v>169.87900000000002</v>
      </c>
      <c r="J86" s="24">
        <v>1373.5337565224286</v>
      </c>
      <c r="K86" s="24">
        <v>491.47279999999995</v>
      </c>
      <c r="L86" s="24">
        <v>296.0412942906076</v>
      </c>
      <c r="M86" s="24">
        <v>37.634</v>
      </c>
      <c r="N86" s="24">
        <v>47.673999999999999</v>
      </c>
      <c r="O86" s="24">
        <v>168.71587995047577</v>
      </c>
      <c r="P86" s="24">
        <v>116.17100000000001</v>
      </c>
      <c r="Q86" s="24">
        <v>13.228999999999999</v>
      </c>
      <c r="R86" s="24">
        <v>543.69399999999996</v>
      </c>
      <c r="S86" s="24">
        <v>31.716999999999999</v>
      </c>
      <c r="T86" s="24">
        <v>354.17500000000001</v>
      </c>
      <c r="U86" s="25">
        <v>5340.8721718267007</v>
      </c>
      <c r="V86" s="24">
        <v>380.83990000000006</v>
      </c>
      <c r="W86" s="26">
        <v>5721.7120718267006</v>
      </c>
      <c r="AX86" s="28"/>
    </row>
    <row r="87" spans="1:50" s="9" customFormat="1" ht="12.75" customHeight="1">
      <c r="A87" s="23" t="s">
        <v>46</v>
      </c>
      <c r="B87" s="24">
        <v>174.13560000000004</v>
      </c>
      <c r="C87" s="24">
        <v>49.166000000000004</v>
      </c>
      <c r="D87" s="24">
        <v>82.816000000000003</v>
      </c>
      <c r="E87" s="24">
        <v>310.35716531268059</v>
      </c>
      <c r="F87" s="24">
        <v>152.22210000000001</v>
      </c>
      <c r="G87" s="24">
        <v>348.20699999999999</v>
      </c>
      <c r="H87" s="24">
        <v>890.34285338831296</v>
      </c>
      <c r="I87" s="24">
        <v>184.28980000000001</v>
      </c>
      <c r="J87" s="24">
        <v>1391.8293937358671</v>
      </c>
      <c r="K87" s="24">
        <v>454.87199999999996</v>
      </c>
      <c r="L87" s="24">
        <v>280.68375912054682</v>
      </c>
      <c r="M87" s="24">
        <v>37.497</v>
      </c>
      <c r="N87" s="24">
        <v>48.714600000000004</v>
      </c>
      <c r="O87" s="24">
        <v>175.97070512295403</v>
      </c>
      <c r="P87" s="24">
        <v>108.08</v>
      </c>
      <c r="Q87" s="24">
        <v>12.792999999999999</v>
      </c>
      <c r="R87" s="24">
        <v>550.40899999999999</v>
      </c>
      <c r="S87" s="24">
        <v>29.001000000000001</v>
      </c>
      <c r="T87" s="24">
        <v>372.76400000000001</v>
      </c>
      <c r="U87" s="25">
        <v>5437.9909766803621</v>
      </c>
      <c r="V87" s="24">
        <v>447.21600000000001</v>
      </c>
      <c r="W87" s="26">
        <v>5885.2069766803625</v>
      </c>
      <c r="AX87" s="28"/>
    </row>
    <row r="88" spans="1:50" s="9" customFormat="1" ht="12.75" customHeight="1">
      <c r="A88" s="23" t="s">
        <v>47</v>
      </c>
      <c r="B88" s="24">
        <v>153.10987740000002</v>
      </c>
      <c r="C88" s="24">
        <v>47.777100000000004</v>
      </c>
      <c r="D88" s="24">
        <v>87.284999999999997</v>
      </c>
      <c r="E88" s="24">
        <v>298.52037189626765</v>
      </c>
      <c r="F88" s="24">
        <v>158.10509999999999</v>
      </c>
      <c r="G88" s="24">
        <v>359.37400000000002</v>
      </c>
      <c r="H88" s="24">
        <v>971.69804487610645</v>
      </c>
      <c r="I88" s="24">
        <v>202.27949999999998</v>
      </c>
      <c r="J88" s="24">
        <v>1423.8382599662627</v>
      </c>
      <c r="K88" s="24">
        <v>481.55890000000005</v>
      </c>
      <c r="L88" s="24">
        <v>320.74419565055996</v>
      </c>
      <c r="M88" s="24">
        <v>37.400000000000006</v>
      </c>
      <c r="N88" s="24">
        <v>50.910300000000014</v>
      </c>
      <c r="O88" s="24">
        <v>171.090043990905</v>
      </c>
      <c r="P88" s="24">
        <v>122.184</v>
      </c>
      <c r="Q88" s="24">
        <v>12.183</v>
      </c>
      <c r="R88" s="24">
        <v>556.375380105266</v>
      </c>
      <c r="S88" s="24">
        <v>32.188500000000005</v>
      </c>
      <c r="T88" s="24">
        <v>386.30420000000004</v>
      </c>
      <c r="U88" s="25">
        <v>5628.5577738853681</v>
      </c>
      <c r="V88" s="24">
        <v>466.198488</v>
      </c>
      <c r="W88" s="26">
        <v>6094.7562618853681</v>
      </c>
      <c r="AX88" s="28"/>
    </row>
    <row r="89" spans="1:50" s="9" customFormat="1" ht="12.75" customHeight="1">
      <c r="A89" s="22">
        <v>2012</v>
      </c>
      <c r="B89" s="19">
        <f>SUM(B90:B93)</f>
        <v>730.29380429282003</v>
      </c>
      <c r="C89" s="19">
        <f t="shared" ref="C89:V89" si="16">SUM(C90:C93)</f>
        <v>185.99710000000002</v>
      </c>
      <c r="D89" s="19">
        <f t="shared" si="16"/>
        <v>443.88000000000005</v>
      </c>
      <c r="E89" s="19">
        <f t="shared" si="16"/>
        <v>1258.3113541074276</v>
      </c>
      <c r="F89" s="19">
        <f t="shared" si="16"/>
        <v>702.63339999999994</v>
      </c>
      <c r="G89" s="19">
        <f t="shared" si="16"/>
        <v>1859.0844999999999</v>
      </c>
      <c r="H89" s="19">
        <f t="shared" si="16"/>
        <v>3706.7027070511949</v>
      </c>
      <c r="I89" s="19">
        <f t="shared" si="16"/>
        <v>778.21420000000001</v>
      </c>
      <c r="J89" s="19">
        <f t="shared" si="16"/>
        <v>6149.7404000000006</v>
      </c>
      <c r="K89" s="19">
        <f t="shared" si="16"/>
        <v>2129.2420000000002</v>
      </c>
      <c r="L89" s="19">
        <f t="shared" si="16"/>
        <v>1332.3649011333623</v>
      </c>
      <c r="M89" s="19">
        <f t="shared" si="16"/>
        <v>156.82209999999998</v>
      </c>
      <c r="N89" s="19">
        <f t="shared" si="16"/>
        <v>207.83730000000003</v>
      </c>
      <c r="O89" s="19">
        <f t="shared" si="16"/>
        <v>731.00323114025628</v>
      </c>
      <c r="P89" s="19">
        <f t="shared" si="16"/>
        <v>502.75729999999999</v>
      </c>
      <c r="Q89" s="19">
        <f t="shared" si="16"/>
        <v>62.970100000000002</v>
      </c>
      <c r="R89" s="19">
        <f t="shared" si="16"/>
        <v>2328.3800619105332</v>
      </c>
      <c r="S89" s="19">
        <f t="shared" si="16"/>
        <v>125.81549999999999</v>
      </c>
      <c r="T89" s="19">
        <f t="shared" si="16"/>
        <v>1549.4549000000002</v>
      </c>
      <c r="U89" s="20">
        <f t="shared" si="16"/>
        <v>23935.990259635597</v>
      </c>
      <c r="V89" s="19">
        <f t="shared" si="16"/>
        <v>1851.0708999999999</v>
      </c>
      <c r="W89" s="21">
        <f>SUM(W90:W93)</f>
        <v>25787.061159635596</v>
      </c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X89" s="28"/>
    </row>
    <row r="90" spans="1:50" s="9" customFormat="1" ht="12.75" customHeight="1">
      <c r="A90" s="18" t="s">
        <v>17</v>
      </c>
      <c r="B90" s="19">
        <v>188.19140000000002</v>
      </c>
      <c r="C90" s="19">
        <v>28.199224999999998</v>
      </c>
      <c r="D90" s="19">
        <v>113.477</v>
      </c>
      <c r="E90" s="19">
        <v>315.7432177856989</v>
      </c>
      <c r="F90" s="19">
        <v>169.02459999999999</v>
      </c>
      <c r="G90" s="19">
        <v>477.54950000000002</v>
      </c>
      <c r="H90" s="19">
        <v>882.48497335151137</v>
      </c>
      <c r="I90" s="19">
        <v>184.20065153600331</v>
      </c>
      <c r="J90" s="19">
        <v>1538.7469084924633</v>
      </c>
      <c r="K90" s="19">
        <v>545.1686062</v>
      </c>
      <c r="L90" s="19">
        <v>313.98811689556453</v>
      </c>
      <c r="M90" s="19">
        <v>39.262500000000003</v>
      </c>
      <c r="N90" s="19">
        <v>52.206200000000003</v>
      </c>
      <c r="O90" s="19">
        <v>169.17833505033209</v>
      </c>
      <c r="P90" s="19">
        <v>134.66029999999998</v>
      </c>
      <c r="Q90" s="19">
        <v>15.918100000000001</v>
      </c>
      <c r="R90" s="19">
        <v>572.91730000000007</v>
      </c>
      <c r="S90" s="19">
        <v>31.81</v>
      </c>
      <c r="T90" s="19">
        <v>375.33600000000001</v>
      </c>
      <c r="U90" s="20">
        <v>5878.7423343115734</v>
      </c>
      <c r="V90" s="19">
        <v>348.21899999999999</v>
      </c>
      <c r="W90" s="21">
        <v>6226.9613343115734</v>
      </c>
      <c r="AX90" s="28"/>
    </row>
    <row r="91" spans="1:50" s="9" customFormat="1" ht="12.75" customHeight="1">
      <c r="A91" s="22" t="s">
        <v>45</v>
      </c>
      <c r="B91" s="19">
        <v>193.97868313960001</v>
      </c>
      <c r="C91" s="19">
        <v>37.963530999999996</v>
      </c>
      <c r="D91" s="19">
        <v>109.628</v>
      </c>
      <c r="E91" s="19">
        <v>313.22959394230321</v>
      </c>
      <c r="F91" s="19">
        <v>175.874</v>
      </c>
      <c r="G91" s="19">
        <v>458.012</v>
      </c>
      <c r="H91" s="19">
        <v>870.47445949906648</v>
      </c>
      <c r="I91" s="19">
        <v>177.46956939661285</v>
      </c>
      <c r="J91" s="19">
        <v>1516.1175446474601</v>
      </c>
      <c r="K91" s="19">
        <v>555.31415400000003</v>
      </c>
      <c r="L91" s="19">
        <v>328.16899797938822</v>
      </c>
      <c r="M91" s="19">
        <v>39.211399999999998</v>
      </c>
      <c r="N91" s="19">
        <v>50.861000000000004</v>
      </c>
      <c r="O91" s="19">
        <v>190.40438107128904</v>
      </c>
      <c r="P91" s="19">
        <v>114.873</v>
      </c>
      <c r="Q91" s="19">
        <v>15.84</v>
      </c>
      <c r="R91" s="19">
        <v>580.28899999999999</v>
      </c>
      <c r="S91" s="19">
        <v>32.659500000000001</v>
      </c>
      <c r="T91" s="19">
        <v>374.50599999999997</v>
      </c>
      <c r="U91" s="20">
        <v>5905.1288146757197</v>
      </c>
      <c r="V91" s="19">
        <v>436.78459999999995</v>
      </c>
      <c r="W91" s="21">
        <v>6341.9134146757197</v>
      </c>
      <c r="AX91" s="28"/>
    </row>
    <row r="92" spans="1:50" s="9" customFormat="1" ht="12.75" customHeight="1">
      <c r="A92" s="22" t="s">
        <v>46</v>
      </c>
      <c r="B92" s="19">
        <v>185.54967326841998</v>
      </c>
      <c r="C92" s="19">
        <v>50.072018</v>
      </c>
      <c r="D92" s="19">
        <v>108.68600000000001</v>
      </c>
      <c r="E92" s="19">
        <v>322.46287175226166</v>
      </c>
      <c r="F92" s="19">
        <v>180.36</v>
      </c>
      <c r="G92" s="19">
        <v>454.82799999999997</v>
      </c>
      <c r="H92" s="19">
        <v>944.08419521226301</v>
      </c>
      <c r="I92" s="19">
        <v>181.18707525275022</v>
      </c>
      <c r="J92" s="19">
        <v>1549.1110694260342</v>
      </c>
      <c r="K92" s="19">
        <v>496.81352200000003</v>
      </c>
      <c r="L92" s="19">
        <v>326.86944658342071</v>
      </c>
      <c r="M92" s="19">
        <v>39.180999999999997</v>
      </c>
      <c r="N92" s="19">
        <v>50.934899999999999</v>
      </c>
      <c r="O92" s="19">
        <v>186.26311502427188</v>
      </c>
      <c r="P92" s="19">
        <v>120.012</v>
      </c>
      <c r="Q92" s="19">
        <v>15.584</v>
      </c>
      <c r="R92" s="19">
        <v>585.27499999999998</v>
      </c>
      <c r="S92" s="19">
        <v>28.829000000000001</v>
      </c>
      <c r="T92" s="19">
        <v>393.13400000000001</v>
      </c>
      <c r="U92" s="20">
        <v>5979.2128865194218</v>
      </c>
      <c r="V92" s="19">
        <v>528.32600000000002</v>
      </c>
      <c r="W92" s="21">
        <v>6507.5388865194218</v>
      </c>
      <c r="AX92" s="28"/>
    </row>
    <row r="93" spans="1:50" s="9" customFormat="1" ht="12.75" customHeight="1">
      <c r="A93" s="18" t="s">
        <v>47</v>
      </c>
      <c r="B93" s="19">
        <v>162.57404788480002</v>
      </c>
      <c r="C93" s="19">
        <v>69.762326000000016</v>
      </c>
      <c r="D93" s="19">
        <v>112.089</v>
      </c>
      <c r="E93" s="19">
        <v>306.87567062716391</v>
      </c>
      <c r="F93" s="19">
        <v>177.37479999999999</v>
      </c>
      <c r="G93" s="19">
        <v>468.69499999999999</v>
      </c>
      <c r="H93" s="19">
        <v>1009.6590789883542</v>
      </c>
      <c r="I93" s="19">
        <v>235.3569038146336</v>
      </c>
      <c r="J93" s="19">
        <v>1545.7648774340432</v>
      </c>
      <c r="K93" s="19">
        <v>531.94571780000001</v>
      </c>
      <c r="L93" s="19">
        <v>363.33833967498902</v>
      </c>
      <c r="M93" s="19">
        <v>39.167199999999994</v>
      </c>
      <c r="N93" s="19">
        <v>53.8352</v>
      </c>
      <c r="O93" s="19">
        <v>185.15739999436326</v>
      </c>
      <c r="P93" s="19">
        <v>133.21199999999999</v>
      </c>
      <c r="Q93" s="19">
        <v>15.628</v>
      </c>
      <c r="R93" s="19">
        <v>589.89876191053315</v>
      </c>
      <c r="S93" s="19">
        <v>32.517000000000003</v>
      </c>
      <c r="T93" s="19">
        <v>406.47890000000001</v>
      </c>
      <c r="U93" s="20">
        <v>6172.9062241288802</v>
      </c>
      <c r="V93" s="19">
        <v>537.74129999999991</v>
      </c>
      <c r="W93" s="21">
        <v>6710.6475241288799</v>
      </c>
      <c r="AX93" s="28"/>
    </row>
    <row r="94" spans="1:50" s="9" customFormat="1" ht="12.75" customHeight="1">
      <c r="A94" s="23">
        <v>2013</v>
      </c>
      <c r="B94" s="24" t="s">
        <v>41</v>
      </c>
      <c r="C94" s="24" t="s">
        <v>41</v>
      </c>
      <c r="D94" s="24" t="s">
        <v>41</v>
      </c>
      <c r="E94" s="24" t="s">
        <v>41</v>
      </c>
      <c r="F94" s="24" t="s">
        <v>41</v>
      </c>
      <c r="G94" s="24" t="s">
        <v>41</v>
      </c>
      <c r="H94" s="24" t="s">
        <v>41</v>
      </c>
      <c r="I94" s="24" t="s">
        <v>41</v>
      </c>
      <c r="J94" s="24" t="s">
        <v>41</v>
      </c>
      <c r="K94" s="24" t="s">
        <v>41</v>
      </c>
      <c r="L94" s="24" t="s">
        <v>41</v>
      </c>
      <c r="M94" s="24" t="s">
        <v>41</v>
      </c>
      <c r="N94" s="24" t="s">
        <v>41</v>
      </c>
      <c r="O94" s="24" t="s">
        <v>41</v>
      </c>
      <c r="P94" s="24" t="s">
        <v>41</v>
      </c>
      <c r="Q94" s="24" t="s">
        <v>41</v>
      </c>
      <c r="R94" s="24" t="s">
        <v>41</v>
      </c>
      <c r="S94" s="24" t="s">
        <v>41</v>
      </c>
      <c r="T94" s="24" t="s">
        <v>41</v>
      </c>
      <c r="U94" s="25" t="s">
        <v>41</v>
      </c>
      <c r="V94" s="24" t="s">
        <v>41</v>
      </c>
      <c r="W94" s="26" t="s">
        <v>41</v>
      </c>
      <c r="AX94" s="28"/>
    </row>
    <row r="95" spans="1:50" s="9" customFormat="1" ht="12.75" customHeight="1">
      <c r="A95" s="27" t="s">
        <v>17</v>
      </c>
      <c r="B95" s="24">
        <v>193.46667710852097</v>
      </c>
      <c r="C95" s="24">
        <v>31.002750584290528</v>
      </c>
      <c r="D95" s="24">
        <v>145.13708299999999</v>
      </c>
      <c r="E95" s="24">
        <v>323.00531179476997</v>
      </c>
      <c r="F95" s="24">
        <v>177.9300092633253</v>
      </c>
      <c r="G95" s="24">
        <v>605.43673264776498</v>
      </c>
      <c r="H95" s="24">
        <v>876.93631696261696</v>
      </c>
      <c r="I95" s="24">
        <v>196.58421518239118</v>
      </c>
      <c r="J95" s="24">
        <v>1628.9984794863224</v>
      </c>
      <c r="K95" s="24">
        <v>609.29018368532945</v>
      </c>
      <c r="L95" s="24">
        <v>345.37564190441572</v>
      </c>
      <c r="M95" s="24">
        <v>40.940993080408539</v>
      </c>
      <c r="N95" s="24">
        <v>55.167404175907663</v>
      </c>
      <c r="O95" s="24">
        <v>184.70288746460574</v>
      </c>
      <c r="P95" s="24">
        <v>143.68254009999998</v>
      </c>
      <c r="Q95" s="24">
        <v>19.1304537853587</v>
      </c>
      <c r="R95" s="24">
        <v>616.45901480000009</v>
      </c>
      <c r="S95" s="24">
        <v>31.332849999999997</v>
      </c>
      <c r="T95" s="24">
        <v>394.47046639983148</v>
      </c>
      <c r="U95" s="25">
        <v>6331.684931225861</v>
      </c>
      <c r="V95" s="24">
        <v>349.76865149832867</v>
      </c>
      <c r="W95" s="26">
        <v>6681.4535827241898</v>
      </c>
      <c r="AX95" s="28"/>
    </row>
    <row r="96" spans="1:50" s="9" customFormat="1" ht="12.75" customHeight="1">
      <c r="A96" s="23" t="s">
        <v>45</v>
      </c>
      <c r="B96" s="24">
        <v>200.45640538724851</v>
      </c>
      <c r="C96" s="24">
        <v>44.599669455999987</v>
      </c>
      <c r="D96" s="24">
        <v>139.94120955472147</v>
      </c>
      <c r="E96" s="24">
        <v>326.87834459277354</v>
      </c>
      <c r="F96" s="24">
        <v>177.97840789128156</v>
      </c>
      <c r="G96" s="24">
        <v>574.91096230679955</v>
      </c>
      <c r="H96" s="24">
        <v>879.93259352025621</v>
      </c>
      <c r="I96" s="24">
        <v>186.53660559985741</v>
      </c>
      <c r="J96" s="24">
        <v>1651.4211086762489</v>
      </c>
      <c r="K96" s="24">
        <v>605.09697927588786</v>
      </c>
      <c r="L96" s="24">
        <v>359.75604713920291</v>
      </c>
      <c r="M96" s="24">
        <v>40.887404729156749</v>
      </c>
      <c r="N96" s="24">
        <v>53.523509800228432</v>
      </c>
      <c r="O96" s="24">
        <v>201.83438405656955</v>
      </c>
      <c r="P96" s="24">
        <v>125.21157000000001</v>
      </c>
      <c r="Q96" s="24">
        <v>17.897880102018906</v>
      </c>
      <c r="R96" s="24">
        <v>620.90922999999998</v>
      </c>
      <c r="S96" s="24">
        <v>31.679715000000002</v>
      </c>
      <c r="T96" s="24">
        <v>392.92691999155585</v>
      </c>
      <c r="U96" s="25">
        <v>6381.9558070798066</v>
      </c>
      <c r="V96" s="24">
        <v>445.33037218296516</v>
      </c>
      <c r="W96" s="26">
        <v>6827.2861792627718</v>
      </c>
      <c r="AX96" s="28"/>
    </row>
    <row r="97" spans="1:88" s="9" customFormat="1" ht="12.75" customHeight="1">
      <c r="A97" s="23" t="s">
        <v>46</v>
      </c>
      <c r="B97" s="24">
        <v>179.73611514764102</v>
      </c>
      <c r="C97" s="24">
        <v>51.603402387999999</v>
      </c>
      <c r="D97" s="24">
        <v>146.07398400000002</v>
      </c>
      <c r="E97" s="24">
        <v>327.94474057205008</v>
      </c>
      <c r="F97" s="24">
        <v>186.77342899999996</v>
      </c>
      <c r="G97" s="24">
        <v>614.92745600000001</v>
      </c>
      <c r="H97" s="24">
        <v>972.51572684659493</v>
      </c>
      <c r="I97" s="24">
        <v>193.39437861740976</v>
      </c>
      <c r="J97" s="24">
        <v>1725.0105395844075</v>
      </c>
      <c r="K97" s="24">
        <v>543.76141498000004</v>
      </c>
      <c r="L97" s="24">
        <v>360.57073134195429</v>
      </c>
      <c r="M97" s="24">
        <v>40.841107000000001</v>
      </c>
      <c r="N97" s="24">
        <v>55.242901900000007</v>
      </c>
      <c r="O97" s="24">
        <v>198.86374253147682</v>
      </c>
      <c r="P97" s="24">
        <v>129.73297199999999</v>
      </c>
      <c r="Q97" s="24">
        <v>20.165696000000001</v>
      </c>
      <c r="R97" s="24">
        <v>627.41480000000001</v>
      </c>
      <c r="S97" s="24">
        <v>28.137104000000001</v>
      </c>
      <c r="T97" s="24">
        <v>413.18383399999999</v>
      </c>
      <c r="U97" s="25">
        <v>6556.4281319095353</v>
      </c>
      <c r="V97" s="24">
        <v>533.15589199999999</v>
      </c>
      <c r="W97" s="26">
        <v>7089.5840239095351</v>
      </c>
      <c r="AX97" s="28"/>
    </row>
    <row r="99" spans="1:88">
      <c r="A99" s="1" t="s">
        <v>83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AW99" s="28"/>
      <c r="AX99" s="9"/>
      <c r="CJ99" s="28"/>
    </row>
    <row r="100" spans="1:88">
      <c r="A100" s="58" t="s">
        <v>81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AW100" s="28"/>
      <c r="AX100" s="9"/>
      <c r="CJ100" s="28"/>
    </row>
    <row r="101" spans="1:88">
      <c r="A101" s="58" t="s">
        <v>80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AW101" s="28"/>
      <c r="AX101" s="9"/>
      <c r="CJ101" s="28"/>
    </row>
    <row r="102" spans="1:88">
      <c r="A102" s="5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AW102" s="28"/>
      <c r="AX102" s="9"/>
      <c r="CJ102" s="28"/>
    </row>
    <row r="103" spans="1:88">
      <c r="A103" s="60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AW103" s="28"/>
      <c r="AX103" s="9"/>
      <c r="CJ103" s="28"/>
    </row>
  </sheetData>
  <mergeCells count="4">
    <mergeCell ref="V7:V8"/>
    <mergeCell ref="W7:W8"/>
    <mergeCell ref="A7:A8"/>
    <mergeCell ref="U7:U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3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8"/>
  <sheetViews>
    <sheetView tabSelected="1" workbookViewId="0">
      <pane ySplit="8" topLeftCell="A9" activePane="bottomLeft" state="frozen"/>
      <selection pane="bottomLeft"/>
    </sheetView>
  </sheetViews>
  <sheetFormatPr baseColWidth="10" defaultColWidth="21.85546875" defaultRowHeight="12.75"/>
  <cols>
    <col min="1" max="1" width="12.7109375" style="28" customWidth="1"/>
    <col min="2" max="23" width="20.7109375" style="28" customWidth="1"/>
    <col min="24" max="48" width="21.85546875" style="9"/>
    <col min="49" max="49" width="21.85546875" style="28"/>
    <col min="50" max="87" width="21.85546875" style="9"/>
    <col min="88" max="16384" width="21.85546875" style="28"/>
  </cols>
  <sheetData>
    <row r="1" spans="1:44" s="3" customFormat="1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44" s="3" customFormat="1">
      <c r="A2" s="2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44" s="3" customFormat="1">
      <c r="A3" s="5" t="s">
        <v>2</v>
      </c>
      <c r="B3" s="4"/>
      <c r="C3" s="4"/>
      <c r="D3" s="4"/>
      <c r="E3" s="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44" s="8" customFormat="1">
      <c r="A4" s="5" t="s">
        <v>3</v>
      </c>
      <c r="B4" s="6"/>
      <c r="C4" s="6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44" s="8" customFormat="1">
      <c r="A5" s="5" t="s">
        <v>44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44" s="9" customFormat="1" ht="13.5" thickBot="1"/>
    <row r="7" spans="1:44" s="11" customFormat="1" ht="19.5" customHeight="1" thickTop="1">
      <c r="A7" s="66" t="s">
        <v>4</v>
      </c>
      <c r="B7" s="10" t="s">
        <v>9</v>
      </c>
      <c r="C7" s="10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  <c r="M7" s="10" t="s">
        <v>20</v>
      </c>
      <c r="N7" s="10" t="s">
        <v>21</v>
      </c>
      <c r="O7" s="10" t="s">
        <v>22</v>
      </c>
      <c r="P7" s="10" t="s">
        <v>42</v>
      </c>
      <c r="Q7" s="10" t="s">
        <v>32</v>
      </c>
      <c r="R7" s="10" t="s">
        <v>33</v>
      </c>
      <c r="S7" s="10" t="s">
        <v>34</v>
      </c>
      <c r="T7" s="10"/>
      <c r="U7" s="62" t="s">
        <v>38</v>
      </c>
      <c r="V7" s="62" t="s">
        <v>39</v>
      </c>
      <c r="W7" s="62" t="s">
        <v>40</v>
      </c>
    </row>
    <row r="8" spans="1:44" s="11" customFormat="1" ht="109.5" customHeight="1" thickBot="1">
      <c r="A8" s="67"/>
      <c r="B8" s="12" t="s">
        <v>5</v>
      </c>
      <c r="C8" s="12" t="s">
        <v>6</v>
      </c>
      <c r="D8" s="12" t="s">
        <v>7</v>
      </c>
      <c r="E8" s="12" t="s">
        <v>8</v>
      </c>
      <c r="F8" s="12" t="s">
        <v>23</v>
      </c>
      <c r="G8" s="12" t="s">
        <v>24</v>
      </c>
      <c r="H8" s="61" t="s">
        <v>84</v>
      </c>
      <c r="I8" s="12" t="s">
        <v>25</v>
      </c>
      <c r="J8" s="12" t="s">
        <v>82</v>
      </c>
      <c r="K8" s="12" t="s">
        <v>26</v>
      </c>
      <c r="L8" s="12" t="s">
        <v>27</v>
      </c>
      <c r="M8" s="12" t="s">
        <v>28</v>
      </c>
      <c r="N8" s="12" t="s">
        <v>29</v>
      </c>
      <c r="O8" s="12" t="s">
        <v>30</v>
      </c>
      <c r="P8" s="12" t="s">
        <v>31</v>
      </c>
      <c r="Q8" s="12" t="s">
        <v>24</v>
      </c>
      <c r="R8" s="12" t="s">
        <v>35</v>
      </c>
      <c r="S8" s="12" t="s">
        <v>36</v>
      </c>
      <c r="T8" s="12" t="s">
        <v>37</v>
      </c>
      <c r="U8" s="63"/>
      <c r="V8" s="63"/>
      <c r="W8" s="63"/>
    </row>
    <row r="9" spans="1:44" s="8" customFormat="1" ht="12.75" customHeight="1" thickTop="1">
      <c r="A9" s="13" t="s">
        <v>48</v>
      </c>
      <c r="B9" s="14">
        <f>+'PIBTRIM CONSTANTE 96-13'!B14/'PIBTRIM CONSTANTE 96-13'!B9*100-100</f>
        <v>2.6030745636824122</v>
      </c>
      <c r="C9" s="14">
        <f>+'PIBTRIM CONSTANTE 96-13'!C14/'PIBTRIM CONSTANTE 96-13'!C9*100-100</f>
        <v>12.991983563014571</v>
      </c>
      <c r="D9" s="14">
        <f>+'PIBTRIM CONSTANTE 96-13'!D14/'PIBTRIM CONSTANTE 96-13'!D9*100-100</f>
        <v>80.503161496337299</v>
      </c>
      <c r="E9" s="14">
        <f>+'PIBTRIM CONSTANTE 96-13'!E14/'PIBTRIM CONSTANTE 96-13'!E9*100-100</f>
        <v>3.2597213075684124</v>
      </c>
      <c r="F9" s="14">
        <f>+'PIBTRIM CONSTANTE 96-13'!F14/'PIBTRIM CONSTANTE 96-13'!F9*100-100</f>
        <v>6.1272850372376553</v>
      </c>
      <c r="G9" s="14">
        <f>+'PIBTRIM CONSTANTE 96-13'!G14/'PIBTRIM CONSTANTE 96-13'!G9*100-100</f>
        <v>7.2568003639973568</v>
      </c>
      <c r="H9" s="14">
        <f>+'PIBTRIM CONSTANTE 96-13'!H14/'PIBTRIM CONSTANTE 96-13'!H9*100-100</f>
        <v>12.273916760543273</v>
      </c>
      <c r="I9" s="14">
        <f>+'PIBTRIM CONSTANTE 96-13'!I14/'PIBTRIM CONSTANTE 96-13'!I9*100-100</f>
        <v>10.755734736091966</v>
      </c>
      <c r="J9" s="14">
        <f>+'PIBTRIM CONSTANTE 96-13'!J14/'PIBTRIM CONSTANTE 96-13'!J9*100-100</f>
        <v>10.030808405989845</v>
      </c>
      <c r="K9" s="14">
        <f>+'PIBTRIM CONSTANTE 96-13'!K14/'PIBTRIM CONSTANTE 96-13'!K9*100-100</f>
        <v>5.7859327217125269</v>
      </c>
      <c r="L9" s="14">
        <f>+'PIBTRIM CONSTANTE 96-13'!L14/'PIBTRIM CONSTANTE 96-13'!L9*100-100</f>
        <v>6.4728013180613857</v>
      </c>
      <c r="M9" s="14">
        <f>+'PIBTRIM CONSTANTE 96-13'!M14/'PIBTRIM CONSTANTE 96-13'!M9*100-100</f>
        <v>0.683296023878043</v>
      </c>
      <c r="N9" s="14">
        <f>+'PIBTRIM CONSTANTE 96-13'!N14/'PIBTRIM CONSTANTE 96-13'!N9*100-100</f>
        <v>23.423423423423429</v>
      </c>
      <c r="O9" s="14">
        <f>+'PIBTRIM CONSTANTE 96-13'!O14/'PIBTRIM CONSTANTE 96-13'!O9*100-100</f>
        <v>11.23058794315584</v>
      </c>
      <c r="P9" s="14">
        <f>+'PIBTRIM CONSTANTE 96-13'!P14/'PIBTRIM CONSTANTE 96-13'!P9*100-100</f>
        <v>4.5403796055079937</v>
      </c>
      <c r="Q9" s="14">
        <f>+'PIBTRIM CONSTANTE 96-13'!Q14/'PIBTRIM CONSTANTE 96-13'!Q9*100-100</f>
        <v>0.82644628099176032</v>
      </c>
      <c r="R9" s="14">
        <f>+'PIBTRIM CONSTANTE 96-13'!R14/'PIBTRIM CONSTANTE 96-13'!R9*100-100</f>
        <v>3.8382253323451465</v>
      </c>
      <c r="S9" s="14">
        <f>+'PIBTRIM CONSTANTE 96-13'!S14/'PIBTRIM CONSTANTE 96-13'!S9*100-100</f>
        <v>4.9798115746971519</v>
      </c>
      <c r="T9" s="14">
        <f>+'PIBTRIM CONSTANTE 96-13'!T14/'PIBTRIM CONSTANTE 96-13'!T9*100-100</f>
        <v>-0.87967940572768555</v>
      </c>
      <c r="U9" s="15">
        <f>+'PIBTRIM CONSTANTE 96-13'!U14/'PIBTRIM CONSTANTE 96-13'!U9*100-100</f>
        <v>6.801412621305488</v>
      </c>
      <c r="V9" s="29">
        <f>+'PIBTRIM CONSTANTE 96-13'!V14/'PIBTRIM CONSTANTE 96-13'!V9*100-100</f>
        <v>1.7976997006459641</v>
      </c>
      <c r="W9" s="16">
        <f>+'PIBTRIM CONSTANTE 96-13'!W14/'PIBTRIM CONSTANTE 96-13'!W9*100-100</f>
        <v>6.4607320727990469</v>
      </c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s="8" customFormat="1" ht="12.75" customHeight="1">
      <c r="A10" s="18" t="s">
        <v>17</v>
      </c>
      <c r="B10" s="19">
        <f>+'PIBTRIM CONSTANTE 96-13'!B15/'PIBTRIM CONSTANTE 96-13'!B10*100-100</f>
        <v>6.4643589096109508</v>
      </c>
      <c r="C10" s="19">
        <f>+'PIBTRIM CONSTANTE 96-13'!C15/'PIBTRIM CONSTANTE 96-13'!C10*100-100</f>
        <v>17.793641134600108</v>
      </c>
      <c r="D10" s="19">
        <f>+'PIBTRIM CONSTANTE 96-13'!D15/'PIBTRIM CONSTANTE 96-13'!D10*100-100</f>
        <v>58.900531751936626</v>
      </c>
      <c r="E10" s="19">
        <f>+'PIBTRIM CONSTANTE 96-13'!E15/'PIBTRIM CONSTANTE 96-13'!E10*100-100</f>
        <v>-2.0326780642500211</v>
      </c>
      <c r="F10" s="19">
        <f>+'PIBTRIM CONSTANTE 96-13'!F15/'PIBTRIM CONSTANTE 96-13'!F10*100-100</f>
        <v>10.511756569847861</v>
      </c>
      <c r="G10" s="19">
        <f>+'PIBTRIM CONSTANTE 96-13'!G15/'PIBTRIM CONSTANTE 96-13'!G10*100-100</f>
        <v>2.5854799859792905</v>
      </c>
      <c r="H10" s="19">
        <f>+'PIBTRIM CONSTANTE 96-13'!H15/'PIBTRIM CONSTANTE 96-13'!H10*100-100</f>
        <v>2.3611978252845063</v>
      </c>
      <c r="I10" s="19">
        <f>+'PIBTRIM CONSTANTE 96-13'!I15/'PIBTRIM CONSTANTE 96-13'!I10*100-100</f>
        <v>5.0920216563674359</v>
      </c>
      <c r="J10" s="19">
        <f>+'PIBTRIM CONSTANTE 96-13'!J15/'PIBTRIM CONSTANTE 96-13'!J10*100-100</f>
        <v>11.840595349450609</v>
      </c>
      <c r="K10" s="19">
        <f>+'PIBTRIM CONSTANTE 96-13'!K15/'PIBTRIM CONSTANTE 96-13'!K10*100-100</f>
        <v>0.8264462809917319</v>
      </c>
      <c r="L10" s="19">
        <f>+'PIBTRIM CONSTANTE 96-13'!L15/'PIBTRIM CONSTANTE 96-13'!L10*100-100</f>
        <v>20.6207537315709</v>
      </c>
      <c r="M10" s="19">
        <f>+'PIBTRIM CONSTANTE 96-13'!M15/'PIBTRIM CONSTANTE 96-13'!M10*100-100</f>
        <v>0.28355186014283618</v>
      </c>
      <c r="N10" s="19">
        <f>+'PIBTRIM CONSTANTE 96-13'!N15/'PIBTRIM CONSTANTE 96-13'!N10*100-100</f>
        <v>12.890742285237678</v>
      </c>
      <c r="O10" s="19">
        <f>+'PIBTRIM CONSTANTE 96-13'!O15/'PIBTRIM CONSTANTE 96-13'!O10*100-100</f>
        <v>4.7564545172334078</v>
      </c>
      <c r="P10" s="19">
        <f>+'PIBTRIM CONSTANTE 96-13'!P15/'PIBTRIM CONSTANTE 96-13'!P10*100-100</f>
        <v>-4.3847241867043891</v>
      </c>
      <c r="Q10" s="19">
        <f>+'PIBTRIM CONSTANTE 96-13'!Q15/'PIBTRIM CONSTANTE 96-13'!Q10*100-100</f>
        <v>-3.555873472500366</v>
      </c>
      <c r="R10" s="19">
        <f>+'PIBTRIM CONSTANTE 96-13'!R15/'PIBTRIM CONSTANTE 96-13'!R10*100-100</f>
        <v>3.7907008239379536</v>
      </c>
      <c r="S10" s="19">
        <f>+'PIBTRIM CONSTANTE 96-13'!S15/'PIBTRIM CONSTANTE 96-13'!S10*100-100</f>
        <v>0.53191489361701372</v>
      </c>
      <c r="T10" s="20">
        <f>+'PIBTRIM CONSTANTE 96-13'!T15/'PIBTRIM CONSTANTE 96-13'!T10*100-100</f>
        <v>1.0852090032154251</v>
      </c>
      <c r="U10" s="19">
        <f>+'PIBTRIM CONSTANTE 96-13'!U15/'PIBTRIM CONSTANTE 96-13'!U10*100-100</f>
        <v>5.2988461140380849</v>
      </c>
      <c r="V10" s="21">
        <f>+'PIBTRIM CONSTANTE 96-13'!V15/'PIBTRIM CONSTANTE 96-13'!V10*100-100</f>
        <v>-3.5912461416486252</v>
      </c>
      <c r="W10" s="21">
        <f>+'PIBTRIM CONSTANTE 96-13'!W15/'PIBTRIM CONSTANTE 96-13'!W10*100-100</f>
        <v>4.6667515307684084</v>
      </c>
    </row>
    <row r="11" spans="1:44" s="8" customFormat="1" ht="12.75" customHeight="1">
      <c r="A11" s="22" t="s">
        <v>45</v>
      </c>
      <c r="B11" s="19">
        <f>+'PIBTRIM CONSTANTE 96-13'!B16/'PIBTRIM CONSTANTE 96-13'!B11*100-100</f>
        <v>-3.1820767085451962</v>
      </c>
      <c r="C11" s="19">
        <f>+'PIBTRIM CONSTANTE 96-13'!C16/'PIBTRIM CONSTANTE 96-13'!C11*100-100</f>
        <v>9.9352908321358058</v>
      </c>
      <c r="D11" s="19">
        <f>+'PIBTRIM CONSTANTE 96-13'!D16/'PIBTRIM CONSTANTE 96-13'!D11*100-100</f>
        <v>49.49087591010948</v>
      </c>
      <c r="E11" s="19">
        <f>+'PIBTRIM CONSTANTE 96-13'!E16/'PIBTRIM CONSTANTE 96-13'!E11*100-100</f>
        <v>3.2759373588882426</v>
      </c>
      <c r="F11" s="19">
        <f>+'PIBTRIM CONSTANTE 96-13'!F16/'PIBTRIM CONSTANTE 96-13'!F11*100-100</f>
        <v>14.84593837535013</v>
      </c>
      <c r="G11" s="19">
        <f>+'PIBTRIM CONSTANTE 96-13'!G16/'PIBTRIM CONSTANTE 96-13'!G11*100-100</f>
        <v>7.1131041489104661</v>
      </c>
      <c r="H11" s="19">
        <f>+'PIBTRIM CONSTANTE 96-13'!H16/'PIBTRIM CONSTANTE 96-13'!H11*100-100</f>
        <v>12.640950026239594</v>
      </c>
      <c r="I11" s="19">
        <f>+'PIBTRIM CONSTANTE 96-13'!I16/'PIBTRIM CONSTANTE 96-13'!I11*100-100</f>
        <v>8.7263654672798765</v>
      </c>
      <c r="J11" s="19">
        <f>+'PIBTRIM CONSTANTE 96-13'!J16/'PIBTRIM CONSTANTE 96-13'!J11*100-100</f>
        <v>7.8640874217143164E-2</v>
      </c>
      <c r="K11" s="19">
        <f>+'PIBTRIM CONSTANTE 96-13'!K16/'PIBTRIM CONSTANTE 96-13'!K11*100-100</f>
        <v>4.7596382674916669</v>
      </c>
      <c r="L11" s="19">
        <f>+'PIBTRIM CONSTANTE 96-13'!L16/'PIBTRIM CONSTANTE 96-13'!L11*100-100</f>
        <v>28.253533999033635</v>
      </c>
      <c r="M11" s="19">
        <f>+'PIBTRIM CONSTANTE 96-13'!M16/'PIBTRIM CONSTANTE 96-13'!M11*100-100</f>
        <v>0.81654407845644528</v>
      </c>
      <c r="N11" s="19">
        <f>+'PIBTRIM CONSTANTE 96-13'!N16/'PIBTRIM CONSTANTE 96-13'!N11*100-100</f>
        <v>22.031693077564626</v>
      </c>
      <c r="O11" s="19">
        <f>+'PIBTRIM CONSTANTE 96-13'!O16/'PIBTRIM CONSTANTE 96-13'!O11*100-100</f>
        <v>17.124024064573675</v>
      </c>
      <c r="P11" s="19">
        <f>+'PIBTRIM CONSTANTE 96-13'!P16/'PIBTRIM CONSTANTE 96-13'!P11*100-100</f>
        <v>5.6463595839524601</v>
      </c>
      <c r="Q11" s="19">
        <f>+'PIBTRIM CONSTANTE 96-13'!Q16/'PIBTRIM CONSTANTE 96-13'!Q11*100-100</f>
        <v>0.6601165671355318</v>
      </c>
      <c r="R11" s="19">
        <f>+'PIBTRIM CONSTANTE 96-13'!R16/'PIBTRIM CONSTANTE 96-13'!R11*100-100</f>
        <v>3.9812405504900994</v>
      </c>
      <c r="S11" s="19">
        <f>+'PIBTRIM CONSTANTE 96-13'!S16/'PIBTRIM CONSTANTE 96-13'!S11*100-100</f>
        <v>4.3010752688171721</v>
      </c>
      <c r="T11" s="20">
        <f>+'PIBTRIM CONSTANTE 96-13'!T16/'PIBTRIM CONSTANTE 96-13'!T11*100-100</f>
        <v>-0.75516693163751825</v>
      </c>
      <c r="U11" s="19">
        <f>+'PIBTRIM CONSTANTE 96-13'!U16/'PIBTRIM CONSTANTE 96-13'!U11*100-100</f>
        <v>6.5986692776607896</v>
      </c>
      <c r="V11" s="21">
        <f>+'PIBTRIM CONSTANTE 96-13'!V16/'PIBTRIM CONSTANTE 96-13'!V11*100-100</f>
        <v>1.7768897917970463</v>
      </c>
      <c r="W11" s="21">
        <f>+'PIBTRIM CONSTANTE 96-13'!W16/'PIBTRIM CONSTANTE 96-13'!W11*100-100</f>
        <v>6.266888710486711</v>
      </c>
    </row>
    <row r="12" spans="1:44" s="8" customFormat="1" ht="12.75" customHeight="1">
      <c r="A12" s="22" t="s">
        <v>46</v>
      </c>
      <c r="B12" s="19">
        <f>+'PIBTRIM CONSTANTE 96-13'!B17/'PIBTRIM CONSTANTE 96-13'!B12*100-100</f>
        <v>-2.7979670808756225</v>
      </c>
      <c r="C12" s="19">
        <f>+'PIBTRIM CONSTANTE 96-13'!C17/'PIBTRIM CONSTANTE 96-13'!C12*100-100</f>
        <v>6.4319305588239217</v>
      </c>
      <c r="D12" s="19">
        <f>+'PIBTRIM CONSTANTE 96-13'!D17/'PIBTRIM CONSTANTE 96-13'!D12*100-100</f>
        <v>73.385476515095917</v>
      </c>
      <c r="E12" s="19">
        <f>+'PIBTRIM CONSTANTE 96-13'!E17/'PIBTRIM CONSTANTE 96-13'!E12*100-100</f>
        <v>2.8355905241428587</v>
      </c>
      <c r="F12" s="19">
        <f>+'PIBTRIM CONSTANTE 96-13'!F17/'PIBTRIM CONSTANTE 96-13'!F12*100-100</f>
        <v>4.4654939106901139</v>
      </c>
      <c r="G12" s="19">
        <f>+'PIBTRIM CONSTANTE 96-13'!G17/'PIBTRIM CONSTANTE 96-13'!G12*100-100</f>
        <v>20.04648339766895</v>
      </c>
      <c r="H12" s="19">
        <f>+'PIBTRIM CONSTANTE 96-13'!H17/'PIBTRIM CONSTANTE 96-13'!H12*100-100</f>
        <v>14.130820888133982</v>
      </c>
      <c r="I12" s="19">
        <f>+'PIBTRIM CONSTANTE 96-13'!I17/'PIBTRIM CONSTANTE 96-13'!I12*100-100</f>
        <v>14.099786440640472</v>
      </c>
      <c r="J12" s="19">
        <f>+'PIBTRIM CONSTANTE 96-13'!J17/'PIBTRIM CONSTANTE 96-13'!J12*100-100</f>
        <v>17.093009637174418</v>
      </c>
      <c r="K12" s="19">
        <f>+'PIBTRIM CONSTANTE 96-13'!K17/'PIBTRIM CONSTANTE 96-13'!K12*100-100</f>
        <v>8.9690721649484715</v>
      </c>
      <c r="L12" s="19">
        <f>+'PIBTRIM CONSTANTE 96-13'!L17/'PIBTRIM CONSTANTE 96-13'!L12*100-100</f>
        <v>-4.3678407879461361</v>
      </c>
      <c r="M12" s="19">
        <f>+'PIBTRIM CONSTANTE 96-13'!M17/'PIBTRIM CONSTANTE 96-13'!M12*100-100</f>
        <v>0.81654407845644528</v>
      </c>
      <c r="N12" s="19">
        <f>+'PIBTRIM CONSTANTE 96-13'!N17/'PIBTRIM CONSTANTE 96-13'!N12*100-100</f>
        <v>28.055292714032987</v>
      </c>
      <c r="O12" s="19">
        <f>+'PIBTRIM CONSTANTE 96-13'!O17/'PIBTRIM CONSTANTE 96-13'!O12*100-100</f>
        <v>8.2353023226060742</v>
      </c>
      <c r="P12" s="19">
        <f>+'PIBTRIM CONSTANTE 96-13'!P17/'PIBTRIM CONSTANTE 96-13'!P12*100-100</f>
        <v>2.2388059701492438</v>
      </c>
      <c r="Q12" s="19">
        <f>+'PIBTRIM CONSTANTE 96-13'!Q17/'PIBTRIM CONSTANTE 96-13'!Q12*100-100</f>
        <v>12.859814425672567</v>
      </c>
      <c r="R12" s="19">
        <f>+'PIBTRIM CONSTANTE 96-13'!R17/'PIBTRIM CONSTANTE 96-13'!R12*100-100</f>
        <v>3.6962651690341346</v>
      </c>
      <c r="S12" s="19">
        <f>+'PIBTRIM CONSTANTE 96-13'!S17/'PIBTRIM CONSTANTE 96-13'!S12*100-100</f>
        <v>6.4864864864864842</v>
      </c>
      <c r="T12" s="20">
        <f>+'PIBTRIM CONSTANTE 96-13'!T17/'PIBTRIM CONSTANTE 96-13'!T12*100-100</f>
        <v>-3.0769230769230802</v>
      </c>
      <c r="U12" s="19">
        <f>+'PIBTRIM CONSTANTE 96-13'!U17/'PIBTRIM CONSTANTE 96-13'!U12*100-100</f>
        <v>7.1957924783980332</v>
      </c>
      <c r="V12" s="21">
        <f>+'PIBTRIM CONSTANTE 96-13'!V17/'PIBTRIM CONSTANTE 96-13'!V12*100-100</f>
        <v>6.9350103457687737</v>
      </c>
      <c r="W12" s="21">
        <f>+'PIBTRIM CONSTANTE 96-13'!W17/'PIBTRIM CONSTANTE 96-13'!W12*100-100</f>
        <v>7.1789058898506681</v>
      </c>
    </row>
    <row r="13" spans="1:44" s="8" customFormat="1" ht="12.75" customHeight="1">
      <c r="A13" s="22" t="s">
        <v>47</v>
      </c>
      <c r="B13" s="19">
        <f>+'PIBTRIM CONSTANTE 96-13'!B18/'PIBTRIM CONSTANTE 96-13'!B13*100-100</f>
        <v>11.726676770202275</v>
      </c>
      <c r="C13" s="19">
        <f>+'PIBTRIM CONSTANTE 96-13'!C18/'PIBTRIM CONSTANTE 96-13'!C13*100-100</f>
        <v>21.258360253948183</v>
      </c>
      <c r="D13" s="19">
        <f>+'PIBTRIM CONSTANTE 96-13'!D18/'PIBTRIM CONSTANTE 96-13'!D13*100-100</f>
        <v>173.48453556540375</v>
      </c>
      <c r="E13" s="19">
        <f>+'PIBTRIM CONSTANTE 96-13'!E18/'PIBTRIM CONSTANTE 96-13'!E13*100-100</f>
        <v>8.9506873984174717</v>
      </c>
      <c r="F13" s="19">
        <f>+'PIBTRIM CONSTANTE 96-13'!F18/'PIBTRIM CONSTANTE 96-13'!F13*100-100</f>
        <v>-4.3701799485860988</v>
      </c>
      <c r="G13" s="19">
        <f>+'PIBTRIM CONSTANTE 96-13'!G18/'PIBTRIM CONSTANTE 96-13'!G13*100-100</f>
        <v>1.5118700957781357</v>
      </c>
      <c r="H13" s="19">
        <f>+'PIBTRIM CONSTANTE 96-13'!H18/'PIBTRIM CONSTANTE 96-13'!H13*100-100</f>
        <v>18.534115650172339</v>
      </c>
      <c r="I13" s="19">
        <f>+'PIBTRIM CONSTANTE 96-13'!I18/'PIBTRIM CONSTANTE 96-13'!I13*100-100</f>
        <v>14.786571762456163</v>
      </c>
      <c r="J13" s="19">
        <f>+'PIBTRIM CONSTANTE 96-13'!J18/'PIBTRIM CONSTANTE 96-13'!J13*100-100</f>
        <v>11.125951148658132</v>
      </c>
      <c r="K13" s="19">
        <f>+'PIBTRIM CONSTANTE 96-13'!K18/'PIBTRIM CONSTANTE 96-13'!K13*100-100</f>
        <v>8.7626384207992345</v>
      </c>
      <c r="L13" s="19">
        <f>+'PIBTRIM CONSTANTE 96-13'!L18/'PIBTRIM CONSTANTE 96-13'!L13*100-100</f>
        <v>-10.786072465820283</v>
      </c>
      <c r="M13" s="19">
        <f>+'PIBTRIM CONSTANTE 96-13'!M18/'PIBTRIM CONSTANTE 96-13'!M13*100-100</f>
        <v>0.81654407845644528</v>
      </c>
      <c r="N13" s="19">
        <f>+'PIBTRIM CONSTANTE 96-13'!N18/'PIBTRIM CONSTANTE 96-13'!N13*100-100</f>
        <v>30.492150866462794</v>
      </c>
      <c r="O13" s="19">
        <f>+'PIBTRIM CONSTANTE 96-13'!O18/'PIBTRIM CONSTANTE 96-13'!O13*100-100</f>
        <v>14.767194552047911</v>
      </c>
      <c r="P13" s="19">
        <f>+'PIBTRIM CONSTANTE 96-13'!P18/'PIBTRIM CONSTANTE 96-13'!P13*100-100</f>
        <v>15.698587127158547</v>
      </c>
      <c r="Q13" s="19">
        <f>+'PIBTRIM CONSTANTE 96-13'!Q18/'PIBTRIM CONSTANTE 96-13'!Q13*100-100</f>
        <v>-4.5652109353253962</v>
      </c>
      <c r="R13" s="19">
        <f>+'PIBTRIM CONSTANTE 96-13'!R18/'PIBTRIM CONSTANTE 96-13'!R13*100-100</f>
        <v>3.8849477848319083</v>
      </c>
      <c r="S13" s="19">
        <f>+'PIBTRIM CONSTANTE 96-13'!S18/'PIBTRIM CONSTANTE 96-13'!S13*100-100</f>
        <v>8.6956521739130608</v>
      </c>
      <c r="T13" s="20">
        <f>+'PIBTRIM CONSTANTE 96-13'!T18/'PIBTRIM CONSTANTE 96-13'!T13*100-100</f>
        <v>-0.6851922344880137</v>
      </c>
      <c r="U13" s="19">
        <f>+'PIBTRIM CONSTANTE 96-13'!U18/'PIBTRIM CONSTANTE 96-13'!U13*100-100</f>
        <v>7.970853564285747</v>
      </c>
      <c r="V13" s="21">
        <f>+'PIBTRIM CONSTANTE 96-13'!V18/'PIBTRIM CONSTANTE 96-13'!V13*100-100</f>
        <v>2.2449735976185963</v>
      </c>
      <c r="W13" s="21">
        <f>+'PIBTRIM CONSTANTE 96-13'!W18/'PIBTRIM CONSTANTE 96-13'!W13*100-100</f>
        <v>7.5823074193753968</v>
      </c>
    </row>
    <row r="14" spans="1:44" s="8" customFormat="1" ht="12.75" customHeight="1">
      <c r="A14" s="23" t="s">
        <v>49</v>
      </c>
      <c r="B14" s="24">
        <f>+'PIBTRIM CONSTANTE 96-13'!B19/'PIBTRIM CONSTANTE 96-13'!B14*100-100</f>
        <v>1.373021310867145</v>
      </c>
      <c r="C14" s="24">
        <f>+'PIBTRIM CONSTANTE 96-13'!C19/'PIBTRIM CONSTANTE 96-13'!C14*100-100</f>
        <v>25.507847658885879</v>
      </c>
      <c r="D14" s="24">
        <f>+'PIBTRIM CONSTANTE 96-13'!D19/'PIBTRIM CONSTANTE 96-13'!D14*100-100</f>
        <v>26.027416063154135</v>
      </c>
      <c r="E14" s="24">
        <f>+'PIBTRIM CONSTANTE 96-13'!E19/'PIBTRIM CONSTANTE 96-13'!E14*100-100</f>
        <v>2.2307945730920835</v>
      </c>
      <c r="F14" s="24">
        <f>+'PIBTRIM CONSTANTE 96-13'!F19/'PIBTRIM CONSTANTE 96-13'!F14*100-100</f>
        <v>-2.4561403508771917</v>
      </c>
      <c r="G14" s="24">
        <f>+'PIBTRIM CONSTANTE 96-13'!G19/'PIBTRIM CONSTANTE 96-13'!G14*100-100</f>
        <v>14.320486178895948</v>
      </c>
      <c r="H14" s="24">
        <f>+'PIBTRIM CONSTANTE 96-13'!H19/'PIBTRIM CONSTANTE 96-13'!H14*100-100</f>
        <v>6.777108042309024</v>
      </c>
      <c r="I14" s="24">
        <f>+'PIBTRIM CONSTANTE 96-13'!I19/'PIBTRIM CONSTANTE 96-13'!I14*100-100</f>
        <v>6.9730674521366893</v>
      </c>
      <c r="J14" s="24">
        <f>+'PIBTRIM CONSTANTE 96-13'!J19/'PIBTRIM CONSTANTE 96-13'!J14*100-100</f>
        <v>14.605196079713949</v>
      </c>
      <c r="K14" s="24">
        <f>+'PIBTRIM CONSTANTE 96-13'!K19/'PIBTRIM CONSTANTE 96-13'!K14*100-100</f>
        <v>12.476873265494916</v>
      </c>
      <c r="L14" s="24">
        <f>+'PIBTRIM CONSTANTE 96-13'!L19/'PIBTRIM CONSTANTE 96-13'!L14*100-100</f>
        <v>6.6301496353483742</v>
      </c>
      <c r="M14" s="24">
        <f>+'PIBTRIM CONSTANTE 96-13'!M19/'PIBTRIM CONSTANTE 96-13'!M14*100-100</f>
        <v>1.0423394140877349</v>
      </c>
      <c r="N14" s="24">
        <f>+'PIBTRIM CONSTANTE 96-13'!N19/'PIBTRIM CONSTANTE 96-13'!N14*100-100</f>
        <v>5.7481751824817593</v>
      </c>
      <c r="O14" s="24">
        <f>+'PIBTRIM CONSTANTE 96-13'!O19/'PIBTRIM CONSTANTE 96-13'!O14*100-100</f>
        <v>10.608872826972487</v>
      </c>
      <c r="P14" s="24">
        <f>+'PIBTRIM CONSTANTE 96-13'!P19/'PIBTRIM CONSTANTE 96-13'!P14*100-100</f>
        <v>11.356354574581687</v>
      </c>
      <c r="Q14" s="24">
        <f>+'PIBTRIM CONSTANTE 96-13'!Q19/'PIBTRIM CONSTANTE 96-13'!Q14*100-100</f>
        <v>-20.491803278688522</v>
      </c>
      <c r="R14" s="24">
        <f>+'PIBTRIM CONSTANTE 96-13'!R19/'PIBTRIM CONSTANTE 96-13'!R14*100-100</f>
        <v>4.1974808407176454</v>
      </c>
      <c r="S14" s="24">
        <f>+'PIBTRIM CONSTANTE 96-13'!S19/'PIBTRIM CONSTANTE 96-13'!S14*100-100</f>
        <v>2.1794871794871682</v>
      </c>
      <c r="T14" s="25">
        <f>+'PIBTRIM CONSTANTE 96-13'!T19/'PIBTRIM CONSTANTE 96-13'!T14*100-100</f>
        <v>2.4948229957598045</v>
      </c>
      <c r="U14" s="24">
        <f>+'PIBTRIM CONSTANTE 96-13'!U19/'PIBTRIM CONSTANTE 96-13'!U14*100-100</f>
        <v>6.9165843283724939</v>
      </c>
      <c r="V14" s="26">
        <f>+'PIBTRIM CONSTANTE 96-13'!V19/'PIBTRIM CONSTANTE 96-13'!V14*100-100</f>
        <v>13.448174459457405</v>
      </c>
      <c r="W14" s="26">
        <f>+'PIBTRIM CONSTANTE 96-13'!W19/'PIBTRIM CONSTANTE 96-13'!W14*100-100</f>
        <v>7.3418128566439975</v>
      </c>
    </row>
    <row r="15" spans="1:44" s="8" customFormat="1" ht="12.75" customHeight="1">
      <c r="A15" s="27" t="s">
        <v>17</v>
      </c>
      <c r="B15" s="24">
        <f>+'PIBTRIM CONSTANTE 96-13'!B20/'PIBTRIM CONSTANTE 96-13'!B15*100-100</f>
        <v>3.4255091813070209</v>
      </c>
      <c r="C15" s="24">
        <f>+'PIBTRIM CONSTANTE 96-13'!C20/'PIBTRIM CONSTANTE 96-13'!C15*100-100</f>
        <v>36.662817985358117</v>
      </c>
      <c r="D15" s="24">
        <f>+'PIBTRIM CONSTANTE 96-13'!D20/'PIBTRIM CONSTANTE 96-13'!D15*100-100</f>
        <v>31.888483773148749</v>
      </c>
      <c r="E15" s="24">
        <f>+'PIBTRIM CONSTANTE 96-13'!E20/'PIBTRIM CONSTANTE 96-13'!E15*100-100</f>
        <v>5.6294705118132384</v>
      </c>
      <c r="F15" s="24">
        <f>+'PIBTRIM CONSTANTE 96-13'!F20/'PIBTRIM CONSTANTE 96-13'!F15*100-100</f>
        <v>-3.6295369211514412</v>
      </c>
      <c r="G15" s="24">
        <f>+'PIBTRIM CONSTANTE 96-13'!G20/'PIBTRIM CONSTANTE 96-13'!G15*100-100</f>
        <v>-0.11651653096838288</v>
      </c>
      <c r="H15" s="24">
        <f>+'PIBTRIM CONSTANTE 96-13'!H20/'PIBTRIM CONSTANTE 96-13'!H15*100-100</f>
        <v>18.474983401020367</v>
      </c>
      <c r="I15" s="24">
        <f>+'PIBTRIM CONSTANTE 96-13'!I20/'PIBTRIM CONSTANTE 96-13'!I15*100-100</f>
        <v>11.187141676676291</v>
      </c>
      <c r="J15" s="24">
        <f>+'PIBTRIM CONSTANTE 96-13'!J20/'PIBTRIM CONSTANTE 96-13'!J15*100-100</f>
        <v>12.856892233111324</v>
      </c>
      <c r="K15" s="24">
        <f>+'PIBTRIM CONSTANTE 96-13'!K20/'PIBTRIM CONSTANTE 96-13'!K15*100-100</f>
        <v>13.693346190935387</v>
      </c>
      <c r="L15" s="24">
        <f>+'PIBTRIM CONSTANTE 96-13'!L20/'PIBTRIM CONSTANTE 96-13'!L15*100-100</f>
        <v>7.06839454558272</v>
      </c>
      <c r="M15" s="24">
        <f>+'PIBTRIM CONSTANTE 96-13'!M20/'PIBTRIM CONSTANTE 96-13'!M15*100-100</f>
        <v>1.3122369148348128</v>
      </c>
      <c r="N15" s="24">
        <f>+'PIBTRIM CONSTANTE 96-13'!N20/'PIBTRIM CONSTANTE 96-13'!N15*100-100</f>
        <v>15.155589704187491</v>
      </c>
      <c r="O15" s="24">
        <f>+'PIBTRIM CONSTANTE 96-13'!O20/'PIBTRIM CONSTANTE 96-13'!O15*100-100</f>
        <v>16.700168062575656</v>
      </c>
      <c r="P15" s="24">
        <f>+'PIBTRIM CONSTANTE 96-13'!P20/'PIBTRIM CONSTANTE 96-13'!P15*100-100</f>
        <v>8.4319526627218977</v>
      </c>
      <c r="Q15" s="24">
        <f>+'PIBTRIM CONSTANTE 96-13'!Q20/'PIBTRIM CONSTANTE 96-13'!Q15*100-100</f>
        <v>-30.538964258421913</v>
      </c>
      <c r="R15" s="24">
        <f>+'PIBTRIM CONSTANTE 96-13'!R20/'PIBTRIM CONSTANTE 96-13'!R15*100-100</f>
        <v>4.2220511950913107</v>
      </c>
      <c r="S15" s="24">
        <f>+'PIBTRIM CONSTANTE 96-13'!S20/'PIBTRIM CONSTANTE 96-13'!S15*100-100</f>
        <v>5.8201058201058373</v>
      </c>
      <c r="T15" s="25">
        <f>+'PIBTRIM CONSTANTE 96-13'!T20/'PIBTRIM CONSTANTE 96-13'!T15*100-100</f>
        <v>1.4711729622266319</v>
      </c>
      <c r="U15" s="24">
        <f>+'PIBTRIM CONSTANTE 96-13'!U20/'PIBTRIM CONSTANTE 96-13'!U15*100-100</f>
        <v>9.0819507638332624</v>
      </c>
      <c r="V15" s="26">
        <f>+'PIBTRIM CONSTANTE 96-13'!V20/'PIBTRIM CONSTANTE 96-13'!V15*100-100</f>
        <v>9.2312213381643602</v>
      </c>
      <c r="W15" s="26">
        <f>+'PIBTRIM CONSTANTE 96-13'!W20/'PIBTRIM CONSTANTE 96-13'!W15*100-100</f>
        <v>9.0917266858505883</v>
      </c>
    </row>
    <row r="16" spans="1:44" s="8" customFormat="1" ht="12.75" customHeight="1">
      <c r="A16" s="23" t="s">
        <v>45</v>
      </c>
      <c r="B16" s="24">
        <f>+'PIBTRIM CONSTANTE 96-13'!B21/'PIBTRIM CONSTANTE 96-13'!B16*100-100</f>
        <v>-0.16562637720113571</v>
      </c>
      <c r="C16" s="24">
        <f>+'PIBTRIM CONSTANTE 96-13'!C21/'PIBTRIM CONSTANTE 96-13'!C16*100-100</f>
        <v>17.741421575560096</v>
      </c>
      <c r="D16" s="24">
        <f>+'PIBTRIM CONSTANTE 96-13'!D21/'PIBTRIM CONSTANTE 96-13'!D16*100-100</f>
        <v>45.539331616424505</v>
      </c>
      <c r="E16" s="24">
        <f>+'PIBTRIM CONSTANTE 96-13'!E21/'PIBTRIM CONSTANTE 96-13'!E16*100-100</f>
        <v>1.4027036520144236</v>
      </c>
      <c r="F16" s="24">
        <f>+'PIBTRIM CONSTANTE 96-13'!F21/'PIBTRIM CONSTANTE 96-13'!F16*100-100</f>
        <v>-11.097560975609738</v>
      </c>
      <c r="G16" s="24">
        <f>+'PIBTRIM CONSTANTE 96-13'!G21/'PIBTRIM CONSTANTE 96-13'!G16*100-100</f>
        <v>-12.87364609792661</v>
      </c>
      <c r="H16" s="24">
        <f>+'PIBTRIM CONSTANTE 96-13'!H21/'PIBTRIM CONSTANTE 96-13'!H16*100-100</f>
        <v>9.9766725550250612</v>
      </c>
      <c r="I16" s="24">
        <f>+'PIBTRIM CONSTANTE 96-13'!I21/'PIBTRIM CONSTANTE 96-13'!I16*100-100</f>
        <v>7.3020565279343259</v>
      </c>
      <c r="J16" s="24">
        <f>+'PIBTRIM CONSTANTE 96-13'!J21/'PIBTRIM CONSTANTE 96-13'!J16*100-100</f>
        <v>21.901711402621487</v>
      </c>
      <c r="K16" s="24">
        <f>+'PIBTRIM CONSTANTE 96-13'!K21/'PIBTRIM CONSTANTE 96-13'!K16*100-100</f>
        <v>10.313493866424352</v>
      </c>
      <c r="L16" s="24">
        <f>+'PIBTRIM CONSTANTE 96-13'!L21/'PIBTRIM CONSTANTE 96-13'!L16*100-100</f>
        <v>-9.0424268310364084</v>
      </c>
      <c r="M16" s="24">
        <f>+'PIBTRIM CONSTANTE 96-13'!M21/'PIBTRIM CONSTANTE 96-13'!M16*100-100</f>
        <v>0.77662409067839633</v>
      </c>
      <c r="N16" s="24">
        <f>+'PIBTRIM CONSTANTE 96-13'!N21/'PIBTRIM CONSTANTE 96-13'!N16*100-100</f>
        <v>6.9021843134038789</v>
      </c>
      <c r="O16" s="24">
        <f>+'PIBTRIM CONSTANTE 96-13'!O21/'PIBTRIM CONSTANTE 96-13'!O16*100-100</f>
        <v>9.9106357585083202</v>
      </c>
      <c r="P16" s="24">
        <f>+'PIBTRIM CONSTANTE 96-13'!P21/'PIBTRIM CONSTANTE 96-13'!P16*100-100</f>
        <v>10.548523206751057</v>
      </c>
      <c r="Q16" s="24">
        <f>+'PIBTRIM CONSTANTE 96-13'!Q21/'PIBTRIM CONSTANTE 96-13'!Q16*100-100</f>
        <v>-39.386106669651134</v>
      </c>
      <c r="R16" s="24">
        <f>+'PIBTRIM CONSTANTE 96-13'!R21/'PIBTRIM CONSTANTE 96-13'!R16*100-100</f>
        <v>4.1472300466147516</v>
      </c>
      <c r="S16" s="24">
        <f>+'PIBTRIM CONSTANTE 96-13'!S21/'PIBTRIM CONSTANTE 96-13'!S16*100-100</f>
        <v>2.5773195876288639</v>
      </c>
      <c r="T16" s="25">
        <f>+'PIBTRIM CONSTANTE 96-13'!T21/'PIBTRIM CONSTANTE 96-13'!T16*100-100</f>
        <v>3.4040849018822712</v>
      </c>
      <c r="U16" s="24">
        <f>+'PIBTRIM CONSTANTE 96-13'!U21/'PIBTRIM CONSTANTE 96-13'!U16*100-100</f>
        <v>5.4692081430928425</v>
      </c>
      <c r="V16" s="26">
        <f>+'PIBTRIM CONSTANTE 96-13'!V21/'PIBTRIM CONSTANTE 96-13'!V16*100-100</f>
        <v>11.463210509584513</v>
      </c>
      <c r="W16" s="26">
        <f>+'PIBTRIM CONSTANTE 96-13'!W21/'PIBTRIM CONSTANTE 96-13'!W16*100-100</f>
        <v>5.8642214445037553</v>
      </c>
    </row>
    <row r="17" spans="1:49" s="8" customFormat="1" ht="12.75" customHeight="1">
      <c r="A17" s="23" t="s">
        <v>46</v>
      </c>
      <c r="B17" s="24">
        <f>+'PIBTRIM CONSTANTE 96-13'!B22/'PIBTRIM CONSTANTE 96-13'!B17*100-100</f>
        <v>4.1114154633234818</v>
      </c>
      <c r="C17" s="24">
        <f>+'PIBTRIM CONSTANTE 96-13'!C22/'PIBTRIM CONSTANTE 96-13'!C17*100-100</f>
        <v>21.612219000103011</v>
      </c>
      <c r="D17" s="24">
        <f>+'PIBTRIM CONSTANTE 96-13'!D22/'PIBTRIM CONSTANTE 96-13'!D17*100-100</f>
        <v>21.572968131413688</v>
      </c>
      <c r="E17" s="24">
        <f>+'PIBTRIM CONSTANTE 96-13'!E22/'PIBTRIM CONSTANTE 96-13'!E17*100-100</f>
        <v>3.43840720276593</v>
      </c>
      <c r="F17" s="24">
        <f>+'PIBTRIM CONSTANTE 96-13'!F22/'PIBTRIM CONSTANTE 96-13'!F17*100-100</f>
        <v>-0.64766839378238217</v>
      </c>
      <c r="G17" s="24">
        <f>+'PIBTRIM CONSTANTE 96-13'!G22/'PIBTRIM CONSTANTE 96-13'!G17*100-100</f>
        <v>39.621014734260513</v>
      </c>
      <c r="H17" s="24">
        <f>+'PIBTRIM CONSTANTE 96-13'!H22/'PIBTRIM CONSTANTE 96-13'!H17*100-100</f>
        <v>2.4978438416367368</v>
      </c>
      <c r="I17" s="24">
        <f>+'PIBTRIM CONSTANTE 96-13'!I22/'PIBTRIM CONSTANTE 96-13'!I17*100-100</f>
        <v>5.8505325101779277</v>
      </c>
      <c r="J17" s="24">
        <f>+'PIBTRIM CONSTANTE 96-13'!J22/'PIBTRIM CONSTANTE 96-13'!J17*100-100</f>
        <v>9.4992257653661483</v>
      </c>
      <c r="K17" s="24">
        <f>+'PIBTRIM CONSTANTE 96-13'!K22/'PIBTRIM CONSTANTE 96-13'!K17*100-100</f>
        <v>8.4200567644276134</v>
      </c>
      <c r="L17" s="24">
        <f>+'PIBTRIM CONSTANTE 96-13'!L22/'PIBTRIM CONSTANTE 96-13'!L17*100-100</f>
        <v>10.6472346740929</v>
      </c>
      <c r="M17" s="24">
        <f>+'PIBTRIM CONSTANTE 96-13'!M22/'PIBTRIM CONSTANTE 96-13'!M17*100-100</f>
        <v>0.77662409067839633</v>
      </c>
      <c r="N17" s="24">
        <f>+'PIBTRIM CONSTANTE 96-13'!N22/'PIBTRIM CONSTANTE 96-13'!N17*100-100</f>
        <v>1.9038501079469654</v>
      </c>
      <c r="O17" s="24">
        <f>+'PIBTRIM CONSTANTE 96-13'!O22/'PIBTRIM CONSTANTE 96-13'!O17*100-100</f>
        <v>12.195020785898535</v>
      </c>
      <c r="P17" s="24">
        <f>+'PIBTRIM CONSTANTE 96-13'!P22/'PIBTRIM CONSTANTE 96-13'!P17*100-100</f>
        <v>8.1751824817518184</v>
      </c>
      <c r="Q17" s="24">
        <f>+'PIBTRIM CONSTANTE 96-13'!Q22/'PIBTRIM CONSTANTE 96-13'!Q17*100-100</f>
        <v>-2.9046649365332371</v>
      </c>
      <c r="R17" s="24">
        <f>+'PIBTRIM CONSTANTE 96-13'!R22/'PIBTRIM CONSTANTE 96-13'!R17*100-100</f>
        <v>4.023954261376673</v>
      </c>
      <c r="S17" s="24">
        <f>+'PIBTRIM CONSTANTE 96-13'!S22/'PIBTRIM CONSTANTE 96-13'!S17*100-100</f>
        <v>1.0152284263959359</v>
      </c>
      <c r="T17" s="25">
        <f>+'PIBTRIM CONSTANTE 96-13'!T22/'PIBTRIM CONSTANTE 96-13'!T17*100-100</f>
        <v>3.9682539682539755</v>
      </c>
      <c r="U17" s="24">
        <f>+'PIBTRIM CONSTANTE 96-13'!U22/'PIBTRIM CONSTANTE 96-13'!U17*100-100</f>
        <v>6.8977602499176385</v>
      </c>
      <c r="V17" s="26">
        <f>+'PIBTRIM CONSTANTE 96-13'!V22/'PIBTRIM CONSTANTE 96-13'!V17*100-100</f>
        <v>12.35938433978005</v>
      </c>
      <c r="W17" s="26">
        <f>+'PIBTRIM CONSTANTE 96-13'!W22/'PIBTRIM CONSTANTE 96-13'!W17*100-100</f>
        <v>7.2506154246766386</v>
      </c>
    </row>
    <row r="18" spans="1:49" s="8" customFormat="1" ht="12.75" customHeight="1">
      <c r="A18" s="27" t="s">
        <v>47</v>
      </c>
      <c r="B18" s="24">
        <f>+'PIBTRIM CONSTANTE 96-13'!B23/'PIBTRIM CONSTANTE 96-13'!B18*100-100</f>
        <v>-1.8661083025766771</v>
      </c>
      <c r="C18" s="24">
        <f>+'PIBTRIM CONSTANTE 96-13'!C23/'PIBTRIM CONSTANTE 96-13'!C18*100-100</f>
        <v>30.146453072343036</v>
      </c>
      <c r="D18" s="24">
        <f>+'PIBTRIM CONSTANTE 96-13'!D23/'PIBTRIM CONSTANTE 96-13'!D18*100-100</f>
        <v>7.648127898461027</v>
      </c>
      <c r="E18" s="24">
        <f>+'PIBTRIM CONSTANTE 96-13'!E23/'PIBTRIM CONSTANTE 96-13'!E18*100-100</f>
        <v>-1.1657488883523683</v>
      </c>
      <c r="F18" s="24">
        <f>+'PIBTRIM CONSTANTE 96-13'!F23/'PIBTRIM CONSTANTE 96-13'!F18*100-100</f>
        <v>6.4516129032257936</v>
      </c>
      <c r="G18" s="24">
        <f>+'PIBTRIM CONSTANTE 96-13'!G23/'PIBTRIM CONSTANTE 96-13'!G18*100-100</f>
        <v>23.151816490890482</v>
      </c>
      <c r="H18" s="24">
        <f>+'PIBTRIM CONSTANTE 96-13'!H23/'PIBTRIM CONSTANTE 96-13'!H18*100-100</f>
        <v>-0.44897976485948732</v>
      </c>
      <c r="I18" s="24">
        <f>+'PIBTRIM CONSTANTE 96-13'!I23/'PIBTRIM CONSTANTE 96-13'!I18*100-100</f>
        <v>4.0953793015365392</v>
      </c>
      <c r="J18" s="24">
        <f>+'PIBTRIM CONSTANTE 96-13'!J23/'PIBTRIM CONSTANTE 96-13'!J18*100-100</f>
        <v>15.089931216423921</v>
      </c>
      <c r="K18" s="24">
        <f>+'PIBTRIM CONSTANTE 96-13'!K23/'PIBTRIM CONSTANTE 96-13'!K18*100-100</f>
        <v>17.264276228419646</v>
      </c>
      <c r="L18" s="24">
        <f>+'PIBTRIM CONSTANTE 96-13'!L23/'PIBTRIM CONSTANTE 96-13'!L18*100-100</f>
        <v>20.319164544899081</v>
      </c>
      <c r="M18" s="24">
        <f>+'PIBTRIM CONSTANTE 96-13'!M23/'PIBTRIM CONSTANTE 96-13'!M18*100-100</f>
        <v>1.305299441718816</v>
      </c>
      <c r="N18" s="24">
        <f>+'PIBTRIM CONSTANTE 96-13'!N23/'PIBTRIM CONSTANTE 96-13'!N18*100-100</f>
        <v>0.47432756724327874</v>
      </c>
      <c r="O18" s="24">
        <f>+'PIBTRIM CONSTANTE 96-13'!O23/'PIBTRIM CONSTANTE 96-13'!O18*100-100</f>
        <v>4.6791238604652676</v>
      </c>
      <c r="P18" s="24">
        <f>+'PIBTRIM CONSTANTE 96-13'!P23/'PIBTRIM CONSTANTE 96-13'!P18*100-100</f>
        <v>17.774762550881945</v>
      </c>
      <c r="Q18" s="24">
        <f>+'PIBTRIM CONSTANTE 96-13'!Q23/'PIBTRIM CONSTANTE 96-13'!Q18*100-100</f>
        <v>-14.357685276703293</v>
      </c>
      <c r="R18" s="24">
        <f>+'PIBTRIM CONSTANTE 96-13'!R23/'PIBTRIM CONSTANTE 96-13'!R18*100-100</f>
        <v>4.3946492592438915</v>
      </c>
      <c r="S18" s="24">
        <f>+'PIBTRIM CONSTANTE 96-13'!S23/'PIBTRIM CONSTANTE 96-13'!S18*100-100</f>
        <v>-0.50000000000001421</v>
      </c>
      <c r="T18" s="25">
        <f>+'PIBTRIM CONSTANTE 96-13'!T23/'PIBTRIM CONSTANTE 96-13'!T18*100-100</f>
        <v>1.1881947106171111</v>
      </c>
      <c r="U18" s="24">
        <f>+'PIBTRIM CONSTANTE 96-13'!U23/'PIBTRIM CONSTANTE 96-13'!U18*100-100</f>
        <v>6.3743738894351196</v>
      </c>
      <c r="V18" s="26">
        <f>+'PIBTRIM CONSTANTE 96-13'!V23/'PIBTRIM CONSTANTE 96-13'!V18*100-100</f>
        <v>20.153351959482137</v>
      </c>
      <c r="W18" s="26">
        <f>+'PIBTRIM CONSTANTE 96-13'!W23/'PIBTRIM CONSTANTE 96-13'!W18*100-100</f>
        <v>7.2629988052047736</v>
      </c>
    </row>
    <row r="19" spans="1:49" s="8" customFormat="1" ht="12.75" customHeight="1">
      <c r="A19" s="22" t="s">
        <v>50</v>
      </c>
      <c r="B19" s="19">
        <f>+'PIBTRIM CONSTANTE 96-13'!B24/'PIBTRIM CONSTANTE 96-13'!B19*100-100</f>
        <v>7.5259778293921471</v>
      </c>
      <c r="C19" s="19">
        <f>+'PIBTRIM CONSTANTE 96-13'!C24/'PIBTRIM CONSTANTE 96-13'!C19*100-100</f>
        <v>-20.036893948560902</v>
      </c>
      <c r="D19" s="19">
        <f>+'PIBTRIM CONSTANTE 96-13'!D24/'PIBTRIM CONSTANTE 96-13'!D19*100-100</f>
        <v>23.915380728395746</v>
      </c>
      <c r="E19" s="19">
        <f>+'PIBTRIM CONSTANTE 96-13'!E24/'PIBTRIM CONSTANTE 96-13'!E19*100-100</f>
        <v>1.0657355908997062</v>
      </c>
      <c r="F19" s="19">
        <f>+'PIBTRIM CONSTANTE 96-13'!F24/'PIBTRIM CONSTANTE 96-13'!F19*100-100</f>
        <v>12.001308044473504</v>
      </c>
      <c r="G19" s="19">
        <f>+'PIBTRIM CONSTANTE 96-13'!G24/'PIBTRIM CONSTANTE 96-13'!G19*100-100</f>
        <v>35.853193340821718</v>
      </c>
      <c r="H19" s="19">
        <f>+'PIBTRIM CONSTANTE 96-13'!H24/'PIBTRIM CONSTANTE 96-13'!H19*100-100</f>
        <v>-5.8009912867314029</v>
      </c>
      <c r="I19" s="19">
        <f>+'PIBTRIM CONSTANTE 96-13'!I24/'PIBTRIM CONSTANTE 96-13'!I19*100-100</f>
        <v>10.737043683724096</v>
      </c>
      <c r="J19" s="19">
        <f>+'PIBTRIM CONSTANTE 96-13'!J24/'PIBTRIM CONSTANTE 96-13'!J19*100-100</f>
        <v>6.6719457965445059</v>
      </c>
      <c r="K19" s="19">
        <f>+'PIBTRIM CONSTANTE 96-13'!K24/'PIBTRIM CONSTANTE 96-13'!K19*100-100</f>
        <v>5.2945409684383549</v>
      </c>
      <c r="L19" s="19">
        <f>+'PIBTRIM CONSTANTE 96-13'!L24/'PIBTRIM CONSTANTE 96-13'!L19*100-100</f>
        <v>7.8695904950731261</v>
      </c>
      <c r="M19" s="19">
        <f>+'PIBTRIM CONSTANTE 96-13'!M24/'PIBTRIM CONSTANTE 96-13'!M19*100-100</f>
        <v>0.94252138879140546</v>
      </c>
      <c r="N19" s="19">
        <f>+'PIBTRIM CONSTANTE 96-13'!N24/'PIBTRIM CONSTANTE 96-13'!N19*100-100</f>
        <v>17.083692838653988</v>
      </c>
      <c r="O19" s="19">
        <f>+'PIBTRIM CONSTANTE 96-13'!O24/'PIBTRIM CONSTANTE 96-13'!O19*100-100</f>
        <v>10.092023455400962</v>
      </c>
      <c r="P19" s="19">
        <f>+'PIBTRIM CONSTANTE 96-13'!P24/'PIBTRIM CONSTANTE 96-13'!P19*100-100</f>
        <v>19.53324808184145</v>
      </c>
      <c r="Q19" s="19">
        <f>+'PIBTRIM CONSTANTE 96-13'!Q24/'PIBTRIM CONSTANTE 96-13'!Q19*100-100</f>
        <v>38.298969072164965</v>
      </c>
      <c r="R19" s="19">
        <f>+'PIBTRIM CONSTANTE 96-13'!R24/'PIBTRIM CONSTANTE 96-13'!R19*100-100</f>
        <v>4.7584633736172322</v>
      </c>
      <c r="S19" s="19">
        <f>+'PIBTRIM CONSTANTE 96-13'!S24/'PIBTRIM CONSTANTE 96-13'!S19*100-100</f>
        <v>-2.8858218318694924</v>
      </c>
      <c r="T19" s="20">
        <f>+'PIBTRIM CONSTANTE 96-13'!T24/'PIBTRIM CONSTANTE 96-13'!T19*100-100</f>
        <v>0.80815855301132444</v>
      </c>
      <c r="U19" s="19">
        <f>+'PIBTRIM CONSTANTE 96-13'!U24/'PIBTRIM CONSTANTE 96-13'!U19*100-100</f>
        <v>3.8874016266571232</v>
      </c>
      <c r="V19" s="21">
        <f>+'PIBTRIM CONSTANTE 96-13'!V24/'PIBTRIM CONSTANTE 96-13'!V19*100-100</f>
        <v>4.3032742155525625</v>
      </c>
      <c r="W19" s="21">
        <f>+'PIBTRIM CONSTANTE 96-13'!W24/'PIBTRIM CONSTANTE 96-13'!W19*100-100</f>
        <v>3.9160165344863458</v>
      </c>
    </row>
    <row r="20" spans="1:49" s="8" customFormat="1" ht="12.75" customHeight="1">
      <c r="A20" s="18" t="s">
        <v>17</v>
      </c>
      <c r="B20" s="19">
        <f>+'PIBTRIM CONSTANTE 96-13'!B25/'PIBTRIM CONSTANTE 96-13'!B20*100-100</f>
        <v>5.9545507763980083</v>
      </c>
      <c r="C20" s="19">
        <f>+'PIBTRIM CONSTANTE 96-13'!C25/'PIBTRIM CONSTANTE 96-13'!C20*100-100</f>
        <v>2.3988071131603022</v>
      </c>
      <c r="D20" s="19">
        <f>+'PIBTRIM CONSTANTE 96-13'!D25/'PIBTRIM CONSTANTE 96-13'!D20*100-100</f>
        <v>51.834512660725608</v>
      </c>
      <c r="E20" s="19">
        <f>+'PIBTRIM CONSTANTE 96-13'!E25/'PIBTRIM CONSTANTE 96-13'!E20*100-100</f>
        <v>9.518780152427837</v>
      </c>
      <c r="F20" s="19">
        <f>+'PIBTRIM CONSTANTE 96-13'!F25/'PIBTRIM CONSTANTE 96-13'!F20*100-100</f>
        <v>6.363636363636374</v>
      </c>
      <c r="G20" s="19">
        <f>+'PIBTRIM CONSTANTE 96-13'!G25/'PIBTRIM CONSTANTE 96-13'!G20*100-100</f>
        <v>39.93115207040367</v>
      </c>
      <c r="H20" s="19">
        <f>+'PIBTRIM CONSTANTE 96-13'!H25/'PIBTRIM CONSTANTE 96-13'!H20*100-100</f>
        <v>-6.523861501503518</v>
      </c>
      <c r="I20" s="19">
        <f>+'PIBTRIM CONSTANTE 96-13'!I25/'PIBTRIM CONSTANTE 96-13'!I20*100-100</f>
        <v>11.051434941589093</v>
      </c>
      <c r="J20" s="19">
        <f>+'PIBTRIM CONSTANTE 96-13'!J25/'PIBTRIM CONSTANTE 96-13'!J20*100-100</f>
        <v>10.155989086137225</v>
      </c>
      <c r="K20" s="19">
        <f>+'PIBTRIM CONSTANTE 96-13'!K25/'PIBTRIM CONSTANTE 96-13'!K20*100-100</f>
        <v>1.0178117048345996</v>
      </c>
      <c r="L20" s="19">
        <f>+'PIBTRIM CONSTANTE 96-13'!L25/'PIBTRIM CONSTANTE 96-13'!L20*100-100</f>
        <v>8.9904247798984613</v>
      </c>
      <c r="M20" s="19">
        <f>+'PIBTRIM CONSTANTE 96-13'!M25/'PIBTRIM CONSTANTE 96-13'!M20*100-100</f>
        <v>1.206058094333784</v>
      </c>
      <c r="N20" s="19">
        <f>+'PIBTRIM CONSTANTE 96-13'!N25/'PIBTRIM CONSTANTE 96-13'!N20*100-100</f>
        <v>11.538461538461519</v>
      </c>
      <c r="O20" s="19">
        <f>+'PIBTRIM CONSTANTE 96-13'!O25/'PIBTRIM CONSTANTE 96-13'!O20*100-100</f>
        <v>5.0643952651885087</v>
      </c>
      <c r="P20" s="19">
        <f>+'PIBTRIM CONSTANTE 96-13'!P25/'PIBTRIM CONSTANTE 96-13'!P20*100-100</f>
        <v>4.7748976807639849</v>
      </c>
      <c r="Q20" s="19">
        <f>+'PIBTRIM CONSTANTE 96-13'!Q25/'PIBTRIM CONSTANTE 96-13'!Q20*100-100</f>
        <v>43.158700879380376</v>
      </c>
      <c r="R20" s="19">
        <f>+'PIBTRIM CONSTANTE 96-13'!R25/'PIBTRIM CONSTANTE 96-13'!R20*100-100</f>
        <v>4.6052854723137955</v>
      </c>
      <c r="S20" s="19">
        <f>+'PIBTRIM CONSTANTE 96-13'!S25/'PIBTRIM CONSTANTE 96-13'!S20*100-100</f>
        <v>-1.9999999999999858</v>
      </c>
      <c r="T20" s="20">
        <f>+'PIBTRIM CONSTANTE 96-13'!T25/'PIBTRIM CONSTANTE 96-13'!T20*100-100</f>
        <v>1.097178683385593</v>
      </c>
      <c r="U20" s="19">
        <f>+'PIBTRIM CONSTANTE 96-13'!U25/'PIBTRIM CONSTANTE 96-13'!U20*100-100</f>
        <v>5.3387947860070994</v>
      </c>
      <c r="V20" s="21">
        <f>+'PIBTRIM CONSTANTE 96-13'!V25/'PIBTRIM CONSTANTE 96-13'!V20*100-100</f>
        <v>14.817514361496393</v>
      </c>
      <c r="W20" s="21">
        <f>+'PIBTRIM CONSTANTE 96-13'!W25/'PIBTRIM CONSTANTE 96-13'!W20*100-100</f>
        <v>5.9603621074725339</v>
      </c>
    </row>
    <row r="21" spans="1:49" s="8" customFormat="1" ht="12.75" customHeight="1">
      <c r="A21" s="22" t="s">
        <v>45</v>
      </c>
      <c r="B21" s="19">
        <f>+'PIBTRIM CONSTANTE 96-13'!B26/'PIBTRIM CONSTANTE 96-13'!B21*100-100</f>
        <v>8.0831221336823234</v>
      </c>
      <c r="C21" s="19">
        <f>+'PIBTRIM CONSTANTE 96-13'!C26/'PIBTRIM CONSTANTE 96-13'!C21*100-100</f>
        <v>-25.779041782727674</v>
      </c>
      <c r="D21" s="19">
        <f>+'PIBTRIM CONSTANTE 96-13'!D26/'PIBTRIM CONSTANTE 96-13'!D21*100-100</f>
        <v>29.933869572739184</v>
      </c>
      <c r="E21" s="19">
        <f>+'PIBTRIM CONSTANTE 96-13'!E26/'PIBTRIM CONSTANTE 96-13'!E21*100-100</f>
        <v>1.3345632453072511</v>
      </c>
      <c r="F21" s="19">
        <f>+'PIBTRIM CONSTANTE 96-13'!F26/'PIBTRIM CONSTANTE 96-13'!F21*100-100</f>
        <v>20.713305898491072</v>
      </c>
      <c r="G21" s="19">
        <f>+'PIBTRIM CONSTANTE 96-13'!G26/'PIBTRIM CONSTANTE 96-13'!G21*100-100</f>
        <v>75.8141172547287</v>
      </c>
      <c r="H21" s="19">
        <f>+'PIBTRIM CONSTANTE 96-13'!H26/'PIBTRIM CONSTANTE 96-13'!H21*100-100</f>
        <v>-7.6750656903204515</v>
      </c>
      <c r="I21" s="19">
        <f>+'PIBTRIM CONSTANTE 96-13'!I26/'PIBTRIM CONSTANTE 96-13'!I21*100-100</f>
        <v>8.0018630647415137</v>
      </c>
      <c r="J21" s="19">
        <f>+'PIBTRIM CONSTANTE 96-13'!J26/'PIBTRIM CONSTANTE 96-13'!J21*100-100</f>
        <v>10.344519879560892</v>
      </c>
      <c r="K21" s="19">
        <f>+'PIBTRIM CONSTANTE 96-13'!K26/'PIBTRIM CONSTANTE 96-13'!K21*100-100</f>
        <v>3.0889621087314652</v>
      </c>
      <c r="L21" s="19">
        <f>+'PIBTRIM CONSTANTE 96-13'!L26/'PIBTRIM CONSTANTE 96-13'!L21*100-100</f>
        <v>12.227074235807862</v>
      </c>
      <c r="M21" s="19">
        <f>+'PIBTRIM CONSTANTE 96-13'!M26/'PIBTRIM CONSTANTE 96-13'!M21*100-100</f>
        <v>0.68145692237476396</v>
      </c>
      <c r="N21" s="19">
        <f>+'PIBTRIM CONSTANTE 96-13'!N26/'PIBTRIM CONSTANTE 96-13'!N21*100-100</f>
        <v>16.724738675958179</v>
      </c>
      <c r="O21" s="19">
        <f>+'PIBTRIM CONSTANTE 96-13'!O26/'PIBTRIM CONSTANTE 96-13'!O21*100-100</f>
        <v>14.088720289719149</v>
      </c>
      <c r="P21" s="19">
        <f>+'PIBTRIM CONSTANTE 96-13'!P26/'PIBTRIM CONSTANTE 96-13'!P21*100-100</f>
        <v>13.867684478371501</v>
      </c>
      <c r="Q21" s="19">
        <f>+'PIBTRIM CONSTANTE 96-13'!Q26/'PIBTRIM CONSTANTE 96-13'!Q21*100-100</f>
        <v>78.779186688964643</v>
      </c>
      <c r="R21" s="19">
        <f>+'PIBTRIM CONSTANTE 96-13'!R26/'PIBTRIM CONSTANTE 96-13'!R21*100-100</f>
        <v>4.54874519006448</v>
      </c>
      <c r="S21" s="19">
        <f>+'PIBTRIM CONSTANTE 96-13'!S26/'PIBTRIM CONSTANTE 96-13'!S21*100-100</f>
        <v>-2.5125628140703498</v>
      </c>
      <c r="T21" s="20">
        <f>+'PIBTRIM CONSTANTE 96-13'!T26/'PIBTRIM CONSTANTE 96-13'!T21*100-100</f>
        <v>1.5104570100697288</v>
      </c>
      <c r="U21" s="19">
        <f>+'PIBTRIM CONSTANTE 96-13'!U26/'PIBTRIM CONSTANTE 96-13'!U21*100-100</f>
        <v>5.5612455242060719</v>
      </c>
      <c r="V21" s="21">
        <f>+'PIBTRIM CONSTANTE 96-13'!V26/'PIBTRIM CONSTANTE 96-13'!V21*100-100</f>
        <v>5.0605581685816219</v>
      </c>
      <c r="W21" s="21">
        <f>+'PIBTRIM CONSTANTE 96-13'!W26/'PIBTRIM CONSTANTE 96-13'!W21*100-100</f>
        <v>5.5265044075219123</v>
      </c>
    </row>
    <row r="22" spans="1:49" s="8" customFormat="1" ht="12.75" customHeight="1">
      <c r="A22" s="22" t="s">
        <v>46</v>
      </c>
      <c r="B22" s="19">
        <f>+'PIBTRIM CONSTANTE 96-13'!B27/'PIBTRIM CONSTANTE 96-13'!B22*100-100</f>
        <v>11.281881209639437</v>
      </c>
      <c r="C22" s="19">
        <f>+'PIBTRIM CONSTANTE 96-13'!C27/'PIBTRIM CONSTANTE 96-13'!C22*100-100</f>
        <v>-23.864554970489081</v>
      </c>
      <c r="D22" s="19">
        <f>+'PIBTRIM CONSTANTE 96-13'!D27/'PIBTRIM CONSTANTE 96-13'!D22*100-100</f>
        <v>4.7832790374883842</v>
      </c>
      <c r="E22" s="19">
        <f>+'PIBTRIM CONSTANTE 96-13'!E27/'PIBTRIM CONSTANTE 96-13'!E22*100-100</f>
        <v>0.3809460170704142</v>
      </c>
      <c r="F22" s="19">
        <f>+'PIBTRIM CONSTANTE 96-13'!F27/'PIBTRIM CONSTANTE 96-13'!F22*100-100</f>
        <v>10.039113428943949</v>
      </c>
      <c r="G22" s="19">
        <f>+'PIBTRIM CONSTANTE 96-13'!G27/'PIBTRIM CONSTANTE 96-13'!G22*100-100</f>
        <v>35.922939886416231</v>
      </c>
      <c r="H22" s="19">
        <f>+'PIBTRIM CONSTANTE 96-13'!H27/'PIBTRIM CONSTANTE 96-13'!H22*100-100</f>
        <v>-5.3228857526960383</v>
      </c>
      <c r="I22" s="19">
        <f>+'PIBTRIM CONSTANTE 96-13'!I27/'PIBTRIM CONSTANTE 96-13'!I22*100-100</f>
        <v>11.246543690138708</v>
      </c>
      <c r="J22" s="19">
        <f>+'PIBTRIM CONSTANTE 96-13'!J27/'PIBTRIM CONSTANTE 96-13'!J22*100-100</f>
        <v>4.6207137778484508</v>
      </c>
      <c r="K22" s="19">
        <f>+'PIBTRIM CONSTANTE 96-13'!K27/'PIBTRIM CONSTANTE 96-13'!K22*100-100</f>
        <v>12.260034904013978</v>
      </c>
      <c r="L22" s="19">
        <f>+'PIBTRIM CONSTANTE 96-13'!L27/'PIBTRIM CONSTANTE 96-13'!L22*100-100</f>
        <v>10.641989589358005</v>
      </c>
      <c r="M22" s="19">
        <f>+'PIBTRIM CONSTANTE 96-13'!M27/'PIBTRIM CONSTANTE 96-13'!M22*100-100</f>
        <v>1.206058094333784</v>
      </c>
      <c r="N22" s="19">
        <f>+'PIBTRIM CONSTANTE 96-13'!N27/'PIBTRIM CONSTANTE 96-13'!N22*100-100</f>
        <v>19.587628865979354</v>
      </c>
      <c r="O22" s="19">
        <f>+'PIBTRIM CONSTANTE 96-13'!O27/'PIBTRIM CONSTANTE 96-13'!O22*100-100</f>
        <v>11.075371534094273</v>
      </c>
      <c r="P22" s="19">
        <f>+'PIBTRIM CONSTANTE 96-13'!P27/'PIBTRIM CONSTANTE 96-13'!P22*100-100</f>
        <v>27.66531713900136</v>
      </c>
      <c r="Q22" s="19">
        <f>+'PIBTRIM CONSTANTE 96-13'!Q27/'PIBTRIM CONSTANTE 96-13'!Q22*100-100</f>
        <v>38.21525270384933</v>
      </c>
      <c r="R22" s="19">
        <f>+'PIBTRIM CONSTANTE 96-13'!R27/'PIBTRIM CONSTANTE 96-13'!R22*100-100</f>
        <v>4.9498823178433895</v>
      </c>
      <c r="S22" s="19">
        <f>+'PIBTRIM CONSTANTE 96-13'!S27/'PIBTRIM CONSTANTE 96-13'!S22*100-100</f>
        <v>-3.5175879396984868</v>
      </c>
      <c r="T22" s="20">
        <f>+'PIBTRIM CONSTANTE 96-13'!T27/'PIBTRIM CONSTANTE 96-13'!T22*100-100</f>
        <v>0.19083969465650341</v>
      </c>
      <c r="U22" s="19">
        <f>+'PIBTRIM CONSTANTE 96-13'!U27/'PIBTRIM CONSTANTE 96-13'!U22*100-100</f>
        <v>4.4427390337153696</v>
      </c>
      <c r="V22" s="21">
        <f>+'PIBTRIM CONSTANTE 96-13'!V27/'PIBTRIM CONSTANTE 96-13'!V22*100-100</f>
        <v>1.2955658997959176</v>
      </c>
      <c r="W22" s="21">
        <f>+'PIBTRIM CONSTANTE 96-13'!W27/'PIBTRIM CONSTANTE 96-13'!W22*100-100</f>
        <v>4.2297266371131457</v>
      </c>
    </row>
    <row r="23" spans="1:49" s="8" customFormat="1" ht="12.75" customHeight="1">
      <c r="A23" s="18" t="s">
        <v>47</v>
      </c>
      <c r="B23" s="19">
        <f>+'PIBTRIM CONSTANTE 96-13'!B28/'PIBTRIM CONSTANTE 96-13'!B23*100-100</f>
        <v>4.7433731644254635</v>
      </c>
      <c r="C23" s="19">
        <f>+'PIBTRIM CONSTANTE 96-13'!C28/'PIBTRIM CONSTANTE 96-13'!C23*100-100</f>
        <v>-25.87231139328378</v>
      </c>
      <c r="D23" s="19">
        <f>+'PIBTRIM CONSTANTE 96-13'!D28/'PIBTRIM CONSTANTE 96-13'!D23*100-100</f>
        <v>3.2657040575703178</v>
      </c>
      <c r="E23" s="19">
        <f>+'PIBTRIM CONSTANTE 96-13'!E28/'PIBTRIM CONSTANTE 96-13'!E23*100-100</f>
        <v>-6.6028777398285428</v>
      </c>
      <c r="F23" s="19">
        <f>+'PIBTRIM CONSTANTE 96-13'!F28/'PIBTRIM CONSTANTE 96-13'!F23*100-100</f>
        <v>11.36363636363636</v>
      </c>
      <c r="G23" s="19">
        <f>+'PIBTRIM CONSTANTE 96-13'!G28/'PIBTRIM CONSTANTE 96-13'!G23*100-100</f>
        <v>12.691603508402068</v>
      </c>
      <c r="H23" s="19">
        <f>+'PIBTRIM CONSTANTE 96-13'!H28/'PIBTRIM CONSTANTE 96-13'!H23*100-100</f>
        <v>-3.9858867022919782</v>
      </c>
      <c r="I23" s="19">
        <f>+'PIBTRIM CONSTANTE 96-13'!I28/'PIBTRIM CONSTANTE 96-13'!I23*100-100</f>
        <v>12.404688744736546</v>
      </c>
      <c r="J23" s="19">
        <f>+'PIBTRIM CONSTANTE 96-13'!J28/'PIBTRIM CONSTANTE 96-13'!J23*100-100</f>
        <v>2.2124106995285615</v>
      </c>
      <c r="K23" s="19">
        <f>+'PIBTRIM CONSTANTE 96-13'!K28/'PIBTRIM CONSTANTE 96-13'!K23*100-100</f>
        <v>5.0962627406568402</v>
      </c>
      <c r="L23" s="19">
        <f>+'PIBTRIM CONSTANTE 96-13'!L28/'PIBTRIM CONSTANTE 96-13'!L23*100-100</f>
        <v>0.439560439560438</v>
      </c>
      <c r="M23" s="19">
        <f>+'PIBTRIM CONSTANTE 96-13'!M28/'PIBTRIM CONSTANTE 96-13'!M23*100-100</f>
        <v>0.67790064763258329</v>
      </c>
      <c r="N23" s="19">
        <f>+'PIBTRIM CONSTANTE 96-13'!N28/'PIBTRIM CONSTANTE 96-13'!N23*100-100</f>
        <v>20.338983050847446</v>
      </c>
      <c r="O23" s="19">
        <f>+'PIBTRIM CONSTANTE 96-13'!O28/'PIBTRIM CONSTANTE 96-13'!O23*100-100</f>
        <v>10.082078479993072</v>
      </c>
      <c r="P23" s="19">
        <f>+'PIBTRIM CONSTANTE 96-13'!P28/'PIBTRIM CONSTANTE 96-13'!P23*100-100</f>
        <v>30.184331797235018</v>
      </c>
      <c r="Q23" s="19">
        <f>+'PIBTRIM CONSTANTE 96-13'!Q28/'PIBTRIM CONSTANTE 96-13'!Q23*100-100</f>
        <v>14.592124548892116</v>
      </c>
      <c r="R23" s="19">
        <f>+'PIBTRIM CONSTANTE 96-13'!R28/'PIBTRIM CONSTANTE 96-13'!R23*100-100</f>
        <v>4.9231248539007879</v>
      </c>
      <c r="S23" s="19">
        <f>+'PIBTRIM CONSTANTE 96-13'!S28/'PIBTRIM CONSTANTE 96-13'!S23*100-100</f>
        <v>-3.5175879396984868</v>
      </c>
      <c r="T23" s="20">
        <f>+'PIBTRIM CONSTANTE 96-13'!T28/'PIBTRIM CONSTANTE 96-13'!T23*100-100</f>
        <v>0.45454545454543904</v>
      </c>
      <c r="U23" s="19">
        <f>+'PIBTRIM CONSTANTE 96-13'!U28/'PIBTRIM CONSTANTE 96-13'!U23*100-100</f>
        <v>0.50055934818138326</v>
      </c>
      <c r="V23" s="21">
        <f>+'PIBTRIM CONSTANTE 96-13'!V28/'PIBTRIM CONSTANTE 96-13'!V23*100-100</f>
        <v>-2.2382317169638668</v>
      </c>
      <c r="W23" s="21">
        <f>+'PIBTRIM CONSTANTE 96-13'!W28/'PIBTRIM CONSTANTE 96-13'!W23*100-100</f>
        <v>0.30270466430897613</v>
      </c>
    </row>
    <row r="24" spans="1:49" s="8" customFormat="1" ht="12.75" customHeight="1">
      <c r="A24" s="23" t="s">
        <v>51</v>
      </c>
      <c r="B24" s="24">
        <f>+'PIBTRIM CONSTANTE 96-13'!B29/'PIBTRIM CONSTANTE 96-13'!B24*100-100</f>
        <v>0.70969628309325117</v>
      </c>
      <c r="C24" s="24">
        <f>+'PIBTRIM CONSTANTE 96-13'!C29/'PIBTRIM CONSTANTE 96-13'!C24*100-100</f>
        <v>49.671335560421937</v>
      </c>
      <c r="D24" s="24">
        <f>+'PIBTRIM CONSTANTE 96-13'!D29/'PIBTRIM CONSTANTE 96-13'!D24*100-100</f>
        <v>-10.462551997649157</v>
      </c>
      <c r="E24" s="24">
        <f>+'PIBTRIM CONSTANTE 96-13'!E29/'PIBTRIM CONSTANTE 96-13'!E24*100-100</f>
        <v>-7.1580865748557869</v>
      </c>
      <c r="F24" s="24">
        <f>+'PIBTRIM CONSTANTE 96-13'!F29/'PIBTRIM CONSTANTE 96-13'!F24*100-100</f>
        <v>9.3430656934306597</v>
      </c>
      <c r="G24" s="24">
        <f>+'PIBTRIM CONSTANTE 96-13'!G29/'PIBTRIM CONSTANTE 96-13'!G24*100-100</f>
        <v>1.489868891537526</v>
      </c>
      <c r="H24" s="24">
        <f>+'PIBTRIM CONSTANTE 96-13'!H29/'PIBTRIM CONSTANTE 96-13'!H24*100-100</f>
        <v>4.49798822690002</v>
      </c>
      <c r="I24" s="24">
        <f>+'PIBTRIM CONSTANTE 96-13'!I29/'PIBTRIM CONSTANTE 96-13'!I24*100-100</f>
        <v>-0.80116314387262832</v>
      </c>
      <c r="J24" s="24">
        <f>+'PIBTRIM CONSTANTE 96-13'!J29/'PIBTRIM CONSTANTE 96-13'!J24*100-100</f>
        <v>12.546928354247115</v>
      </c>
      <c r="K24" s="24">
        <f>+'PIBTRIM CONSTANTE 96-13'!K29/'PIBTRIM CONSTANTE 96-13'!K24*100-100</f>
        <v>9.6758445616090825</v>
      </c>
      <c r="L24" s="24">
        <f>+'PIBTRIM CONSTANTE 96-13'!L29/'PIBTRIM CONSTANTE 96-13'!L24*100-100</f>
        <v>1.299060254284143</v>
      </c>
      <c r="M24" s="24">
        <f>+'PIBTRIM CONSTANTE 96-13'!M29/'PIBTRIM CONSTANTE 96-13'!M24*100-100</f>
        <v>3.6549540665386218</v>
      </c>
      <c r="N24" s="24">
        <f>+'PIBTRIM CONSTANTE 96-13'!N29/'PIBTRIM CONSTANTE 96-13'!N24*100-100</f>
        <v>-1.9896831245394253</v>
      </c>
      <c r="O24" s="24">
        <f>+'PIBTRIM CONSTANTE 96-13'!O29/'PIBTRIM CONSTANTE 96-13'!O24*100-100</f>
        <v>-7.6766753503714824</v>
      </c>
      <c r="P24" s="24">
        <f>+'PIBTRIM CONSTANTE 96-13'!P29/'PIBTRIM CONSTANTE 96-13'!P24*100-100</f>
        <v>11.339930462690575</v>
      </c>
      <c r="Q24" s="24">
        <f>+'PIBTRIM CONSTANTE 96-13'!Q29/'PIBTRIM CONSTANTE 96-13'!Q24*100-100</f>
        <v>-3.093551994036531</v>
      </c>
      <c r="R24" s="24">
        <f>+'PIBTRIM CONSTANTE 96-13'!R29/'PIBTRIM CONSTANTE 96-13'!R24*100-100</f>
        <v>5.2667929352540028</v>
      </c>
      <c r="S24" s="24">
        <f>+'PIBTRIM CONSTANTE 96-13'!S29/'PIBTRIM CONSTANTE 96-13'!S24*100-100</f>
        <v>2.9715762273901731</v>
      </c>
      <c r="T24" s="25">
        <f>+'PIBTRIM CONSTANTE 96-13'!T29/'PIBTRIM CONSTANTE 96-13'!T24*100-100</f>
        <v>1.8324107654132433</v>
      </c>
      <c r="U24" s="24">
        <f>+'PIBTRIM CONSTANTE 96-13'!U29/'PIBTRIM CONSTANTE 96-13'!U24*100-100</f>
        <v>3.7583731345089717</v>
      </c>
      <c r="V24" s="26">
        <f>+'PIBTRIM CONSTANTE 96-13'!V29/'PIBTRIM CONSTANTE 96-13'!V24*100-100</f>
        <v>-11.319572607426991</v>
      </c>
      <c r="W24" s="26">
        <f>+'PIBTRIM CONSTANTE 96-13'!W29/'PIBTRIM CONSTANTE 96-13'!W24*100-100</f>
        <v>2.7170400111823199</v>
      </c>
    </row>
    <row r="25" spans="1:49" s="8" customFormat="1" ht="12.75" customHeight="1">
      <c r="A25" s="27" t="s">
        <v>17</v>
      </c>
      <c r="B25" s="24">
        <f>+'PIBTRIM CONSTANTE 96-13'!B30/'PIBTRIM CONSTANTE 96-13'!B25*100-100</f>
        <v>-0.22562975197067203</v>
      </c>
      <c r="C25" s="24">
        <f>+'PIBTRIM CONSTANTE 96-13'!C30/'PIBTRIM CONSTANTE 96-13'!C25*100-100</f>
        <v>16.033320794805491</v>
      </c>
      <c r="D25" s="24">
        <f>+'PIBTRIM CONSTANTE 96-13'!D30/'PIBTRIM CONSTANTE 96-13'!D25*100-100</f>
        <v>-56.149376780674544</v>
      </c>
      <c r="E25" s="24">
        <f>+'PIBTRIM CONSTANTE 96-13'!E30/'PIBTRIM CONSTANTE 96-13'!E25*100-100</f>
        <v>-11.996076828873868</v>
      </c>
      <c r="F25" s="24">
        <f>+'PIBTRIM CONSTANTE 96-13'!F30/'PIBTRIM CONSTANTE 96-13'!F25*100-100</f>
        <v>11.355311355311358</v>
      </c>
      <c r="G25" s="24">
        <f>+'PIBTRIM CONSTANTE 96-13'!G30/'PIBTRIM CONSTANTE 96-13'!G25*100-100</f>
        <v>14.243825070466443</v>
      </c>
      <c r="H25" s="24">
        <f>+'PIBTRIM CONSTANTE 96-13'!H30/'PIBTRIM CONSTANTE 96-13'!H25*100-100</f>
        <v>7.0045266574293237</v>
      </c>
      <c r="I25" s="24">
        <f>+'PIBTRIM CONSTANTE 96-13'!I30/'PIBTRIM CONSTANTE 96-13'!I25*100-100</f>
        <v>-8.2618399583282098E-2</v>
      </c>
      <c r="J25" s="24">
        <f>+'PIBTRIM CONSTANTE 96-13'!J30/'PIBTRIM CONSTANTE 96-13'!J25*100-100</f>
        <v>-2.7972441590281392</v>
      </c>
      <c r="K25" s="24">
        <f>+'PIBTRIM CONSTANTE 96-13'!K30/'PIBTRIM CONSTANTE 96-13'!K25*100-100</f>
        <v>19.311502938706965</v>
      </c>
      <c r="L25" s="24">
        <f>+'PIBTRIM CONSTANTE 96-13'!L30/'PIBTRIM CONSTANTE 96-13'!L25*100-100</f>
        <v>4.0683962264151035</v>
      </c>
      <c r="M25" s="24">
        <f>+'PIBTRIM CONSTANTE 96-13'!M30/'PIBTRIM CONSTANTE 96-13'!M25*100-100</f>
        <v>3.4708687538876291</v>
      </c>
      <c r="N25" s="24">
        <f>+'PIBTRIM CONSTANTE 96-13'!N30/'PIBTRIM CONSTANTE 96-13'!N25*100-100</f>
        <v>9.0909090909090793</v>
      </c>
      <c r="O25" s="24">
        <f>+'PIBTRIM CONSTANTE 96-13'!O30/'PIBTRIM CONSTANTE 96-13'!O25*100-100</f>
        <v>6.6546885220116536</v>
      </c>
      <c r="P25" s="24">
        <f>+'PIBTRIM CONSTANTE 96-13'!P30/'PIBTRIM CONSTANTE 96-13'!P25*100-100</f>
        <v>40.364583333333314</v>
      </c>
      <c r="Q25" s="24">
        <f>+'PIBTRIM CONSTANTE 96-13'!Q30/'PIBTRIM CONSTANTE 96-13'!Q25*100-100</f>
        <v>8.5446623234525276</v>
      </c>
      <c r="R25" s="24">
        <f>+'PIBTRIM CONSTANTE 96-13'!R30/'PIBTRIM CONSTANTE 96-13'!R25*100-100</f>
        <v>4.6165110997656882</v>
      </c>
      <c r="S25" s="24">
        <f>+'PIBTRIM CONSTANTE 96-13'!S30/'PIBTRIM CONSTANTE 96-13'!S25*100-100</f>
        <v>-0.51020408163266495</v>
      </c>
      <c r="T25" s="25">
        <f>+'PIBTRIM CONSTANTE 96-13'!T30/'PIBTRIM CONSTANTE 96-13'!T25*100-100</f>
        <v>1.3565891472868259</v>
      </c>
      <c r="U25" s="24">
        <f>+'PIBTRIM CONSTANTE 96-13'!U30/'PIBTRIM CONSTANTE 96-13'!U25*100-100</f>
        <v>1.4524848625466547</v>
      </c>
      <c r="V25" s="26">
        <f>+'PIBTRIM CONSTANTE 96-13'!V30/'PIBTRIM CONSTANTE 96-13'!V25*100-100</f>
        <v>-7.7571415670810637</v>
      </c>
      <c r="W25" s="26">
        <f>+'PIBTRIM CONSTANTE 96-13'!W30/'PIBTRIM CONSTANTE 96-13'!W25*100-100</f>
        <v>0.79808195562662831</v>
      </c>
    </row>
    <row r="26" spans="1:49" s="8" customFormat="1" ht="12.75" customHeight="1">
      <c r="A26" s="23" t="s">
        <v>45</v>
      </c>
      <c r="B26" s="24">
        <f>+'PIBTRIM CONSTANTE 96-13'!B31/'PIBTRIM CONSTANTE 96-13'!B26*100-100</f>
        <v>2.3419743289517498</v>
      </c>
      <c r="C26" s="24">
        <f>+'PIBTRIM CONSTANTE 96-13'!C31/'PIBTRIM CONSTANTE 96-13'!C26*100-100</f>
        <v>80.833168358799156</v>
      </c>
      <c r="D26" s="24">
        <f>+'PIBTRIM CONSTANTE 96-13'!D31/'PIBTRIM CONSTANTE 96-13'!D26*100-100</f>
        <v>-36.485611488262329</v>
      </c>
      <c r="E26" s="24">
        <f>+'PIBTRIM CONSTANTE 96-13'!E31/'PIBTRIM CONSTANTE 96-13'!E26*100-100</f>
        <v>-7.1438949848028415</v>
      </c>
      <c r="F26" s="24">
        <f>+'PIBTRIM CONSTANTE 96-13'!F31/'PIBTRIM CONSTANTE 96-13'!F26*100-100</f>
        <v>5.568181818181813</v>
      </c>
      <c r="G26" s="24">
        <f>+'PIBTRIM CONSTANTE 96-13'!G31/'PIBTRIM CONSTANTE 96-13'!G26*100-100</f>
        <v>-7.2102851476021641</v>
      </c>
      <c r="H26" s="24">
        <f>+'PIBTRIM CONSTANTE 96-13'!H31/'PIBTRIM CONSTANTE 96-13'!H26*100-100</f>
        <v>3.5559853830174006</v>
      </c>
      <c r="I26" s="24">
        <f>+'PIBTRIM CONSTANTE 96-13'!I31/'PIBTRIM CONSTANTE 96-13'!I26*100-100</f>
        <v>2.3159447843528795</v>
      </c>
      <c r="J26" s="24">
        <f>+'PIBTRIM CONSTANTE 96-13'!J31/'PIBTRIM CONSTANTE 96-13'!J26*100-100</f>
        <v>17.911045753323322</v>
      </c>
      <c r="K26" s="24">
        <f>+'PIBTRIM CONSTANTE 96-13'!K31/'PIBTRIM CONSTANTE 96-13'!K26*100-100</f>
        <v>7.8306032760687003</v>
      </c>
      <c r="L26" s="24">
        <f>+'PIBTRIM CONSTANTE 96-13'!L31/'PIBTRIM CONSTANTE 96-13'!L26*100-100</f>
        <v>3.0016675931072996</v>
      </c>
      <c r="M26" s="24">
        <f>+'PIBTRIM CONSTANTE 96-13'!M31/'PIBTRIM CONSTANTE 96-13'!M26*100-100</f>
        <v>4.0100041684035119</v>
      </c>
      <c r="N26" s="24">
        <f>+'PIBTRIM CONSTANTE 96-13'!N31/'PIBTRIM CONSTANTE 96-13'!N26*100-100</f>
        <v>0</v>
      </c>
      <c r="O26" s="24">
        <f>+'PIBTRIM CONSTANTE 96-13'!O31/'PIBTRIM CONSTANTE 96-13'!O26*100-100</f>
        <v>-12.317910364308105</v>
      </c>
      <c r="P26" s="24">
        <f>+'PIBTRIM CONSTANTE 96-13'!P31/'PIBTRIM CONSTANTE 96-13'!P26*100-100</f>
        <v>10.949720670391059</v>
      </c>
      <c r="Q26" s="24">
        <f>+'PIBTRIM CONSTANTE 96-13'!Q31/'PIBTRIM CONSTANTE 96-13'!Q26*100-100</f>
        <v>-11.301616997650925</v>
      </c>
      <c r="R26" s="24">
        <f>+'PIBTRIM CONSTANTE 96-13'!R31/'PIBTRIM CONSTANTE 96-13'!R26*100-100</f>
        <v>4.6779911384271884</v>
      </c>
      <c r="S26" s="24">
        <f>+'PIBTRIM CONSTANTE 96-13'!S31/'PIBTRIM CONSTANTE 96-13'!S26*100-100</f>
        <v>2.0618556701031139</v>
      </c>
      <c r="T26" s="25">
        <f>+'PIBTRIM CONSTANTE 96-13'!T31/'PIBTRIM CONSTANTE 96-13'!T26*100-100</f>
        <v>0.87752766119800185</v>
      </c>
      <c r="U26" s="24">
        <f>+'PIBTRIM CONSTANTE 96-13'!U31/'PIBTRIM CONSTANTE 96-13'!U26*100-100</f>
        <v>3.71004387888172</v>
      </c>
      <c r="V26" s="26">
        <f>+'PIBTRIM CONSTANTE 96-13'!V31/'PIBTRIM CONSTANTE 96-13'!V26*100-100</f>
        <v>-12.772010741256111</v>
      </c>
      <c r="W26" s="26">
        <f>+'PIBTRIM CONSTANTE 96-13'!W31/'PIBTRIM CONSTANTE 96-13'!W26*100-100</f>
        <v>2.5714557523218531</v>
      </c>
    </row>
    <row r="27" spans="1:49" s="8" customFormat="1" ht="12.75" customHeight="1">
      <c r="A27" s="23" t="s">
        <v>46</v>
      </c>
      <c r="B27" s="24">
        <f>+'PIBTRIM CONSTANTE 96-13'!B32/'PIBTRIM CONSTANTE 96-13'!B27*100-100</f>
        <v>-1.8943070548103975</v>
      </c>
      <c r="C27" s="24">
        <f>+'PIBTRIM CONSTANTE 96-13'!C32/'PIBTRIM CONSTANTE 96-13'!C27*100-100</f>
        <v>59.764286622869321</v>
      </c>
      <c r="D27" s="24">
        <f>+'PIBTRIM CONSTANTE 96-13'!D32/'PIBTRIM CONSTANTE 96-13'!D27*100-100</f>
        <v>53.049217637336767</v>
      </c>
      <c r="E27" s="24">
        <f>+'PIBTRIM CONSTANTE 96-13'!E32/'PIBTRIM CONSTANTE 96-13'!E27*100-100</f>
        <v>-3.3391566962824015</v>
      </c>
      <c r="F27" s="24">
        <f>+'PIBTRIM CONSTANTE 96-13'!F32/'PIBTRIM CONSTANTE 96-13'!F27*100-100</f>
        <v>12.796208530805671</v>
      </c>
      <c r="G27" s="24">
        <f>+'PIBTRIM CONSTANTE 96-13'!G32/'PIBTRIM CONSTANTE 96-13'!G27*100-100</f>
        <v>-11.178056118111428</v>
      </c>
      <c r="H27" s="24">
        <f>+'PIBTRIM CONSTANTE 96-13'!H32/'PIBTRIM CONSTANTE 96-13'!H27*100-100</f>
        <v>6.4510303734435439</v>
      </c>
      <c r="I27" s="24">
        <f>+'PIBTRIM CONSTANTE 96-13'!I32/'PIBTRIM CONSTANTE 96-13'!I27*100-100</f>
        <v>-3.7358470676211226</v>
      </c>
      <c r="J27" s="24">
        <f>+'PIBTRIM CONSTANTE 96-13'!J32/'PIBTRIM CONSTANTE 96-13'!J27*100-100</f>
        <v>17.380673669645532</v>
      </c>
      <c r="K27" s="24">
        <f>+'PIBTRIM CONSTANTE 96-13'!K32/'PIBTRIM CONSTANTE 96-13'!K27*100-100</f>
        <v>9.8717450446949044</v>
      </c>
      <c r="L27" s="24">
        <f>+'PIBTRIM CONSTANTE 96-13'!L32/'PIBTRIM CONSTANTE 96-13'!L27*100-100</f>
        <v>-11.657083115525353</v>
      </c>
      <c r="M27" s="24">
        <f>+'PIBTRIM CONSTANTE 96-13'!M32/'PIBTRIM CONSTANTE 96-13'!M27*100-100</f>
        <v>3.4708687538876291</v>
      </c>
      <c r="N27" s="24">
        <f>+'PIBTRIM CONSTANTE 96-13'!N32/'PIBTRIM CONSTANTE 96-13'!N27*100-100</f>
        <v>-5.1724137931034306</v>
      </c>
      <c r="O27" s="24">
        <f>+'PIBTRIM CONSTANTE 96-13'!O32/'PIBTRIM CONSTANTE 96-13'!O27*100-100</f>
        <v>-10.146830197708425</v>
      </c>
      <c r="P27" s="24">
        <f>+'PIBTRIM CONSTANTE 96-13'!P32/'PIBTRIM CONSTANTE 96-13'!P27*100-100</f>
        <v>13.002114164904867</v>
      </c>
      <c r="Q27" s="24">
        <f>+'PIBTRIM CONSTANTE 96-13'!Q32/'PIBTRIM CONSTANTE 96-13'!Q27*100-100</f>
        <v>-15.094438969004742</v>
      </c>
      <c r="R27" s="24">
        <f>+'PIBTRIM CONSTANTE 96-13'!R32/'PIBTRIM CONSTANTE 96-13'!R27*100-100</f>
        <v>5.9799342490652663</v>
      </c>
      <c r="S27" s="24">
        <f>+'PIBTRIM CONSTANTE 96-13'!S32/'PIBTRIM CONSTANTE 96-13'!S27*100-100</f>
        <v>4.6875000000000284</v>
      </c>
      <c r="T27" s="25">
        <f>+'PIBTRIM CONSTANTE 96-13'!T32/'PIBTRIM CONSTANTE 96-13'!T27*100-100</f>
        <v>1.86666666666666</v>
      </c>
      <c r="U27" s="24">
        <f>+'PIBTRIM CONSTANTE 96-13'!U32/'PIBTRIM CONSTANTE 96-13'!U27*100-100</f>
        <v>3.8541952221060427</v>
      </c>
      <c r="V27" s="26">
        <f>+'PIBTRIM CONSTANTE 96-13'!V32/'PIBTRIM CONSTANTE 96-13'!V27*100-100</f>
        <v>-13.126662784464429</v>
      </c>
      <c r="W27" s="26">
        <f>+'PIBTRIM CONSTANTE 96-13'!W32/'PIBTRIM CONSTANTE 96-13'!W27*100-100</f>
        <v>2.7372221323852699</v>
      </c>
    </row>
    <row r="28" spans="1:49" s="9" customFormat="1" ht="12.75" customHeight="1">
      <c r="A28" s="27" t="s">
        <v>47</v>
      </c>
      <c r="B28" s="24">
        <f>+'PIBTRIM CONSTANTE 96-13'!B33/'PIBTRIM CONSTANTE 96-13'!B28*100-100</f>
        <v>2.8099298240425838</v>
      </c>
      <c r="C28" s="24">
        <f>+'PIBTRIM CONSTANTE 96-13'!C33/'PIBTRIM CONSTANTE 96-13'!C28*100-100</f>
        <v>42.820736436877411</v>
      </c>
      <c r="D28" s="24">
        <f>+'PIBTRIM CONSTANTE 96-13'!D33/'PIBTRIM CONSTANTE 96-13'!D28*100-100</f>
        <v>42.583573418542812</v>
      </c>
      <c r="E28" s="24">
        <f>+'PIBTRIM CONSTANTE 96-13'!E33/'PIBTRIM CONSTANTE 96-13'!E28*100-100</f>
        <v>-5.915106632852428</v>
      </c>
      <c r="F28" s="24">
        <f>+'PIBTRIM CONSTANTE 96-13'!F33/'PIBTRIM CONSTANTE 96-13'!F28*100-100</f>
        <v>7.9365079365079367</v>
      </c>
      <c r="G28" s="24">
        <f>+'PIBTRIM CONSTANTE 96-13'!G33/'PIBTRIM CONSTANTE 96-13'!G28*100-100</f>
        <v>14.389884633548448</v>
      </c>
      <c r="H28" s="24">
        <f>+'PIBTRIM CONSTANTE 96-13'!H33/'PIBTRIM CONSTANTE 96-13'!H28*100-100</f>
        <v>1.525045480389096</v>
      </c>
      <c r="I28" s="24">
        <f>+'PIBTRIM CONSTANTE 96-13'!I33/'PIBTRIM CONSTANTE 96-13'!I28*100-100</f>
        <v>-1.3286865951199758</v>
      </c>
      <c r="J28" s="24">
        <f>+'PIBTRIM CONSTANTE 96-13'!J33/'PIBTRIM CONSTANTE 96-13'!J28*100-100</f>
        <v>16.981949774630294</v>
      </c>
      <c r="K28" s="24">
        <f>+'PIBTRIM CONSTANTE 96-13'!K33/'PIBTRIM CONSTANTE 96-13'!K28*100-100</f>
        <v>2.9094827586207117</v>
      </c>
      <c r="L28" s="24">
        <f>+'PIBTRIM CONSTANTE 96-13'!L33/'PIBTRIM CONSTANTE 96-13'!L28*100-100</f>
        <v>10.612691466083149</v>
      </c>
      <c r="M28" s="24">
        <f>+'PIBTRIM CONSTANTE 96-13'!M33/'PIBTRIM CONSTANTE 96-13'!M28*100-100</f>
        <v>3.6699149906697102</v>
      </c>
      <c r="N28" s="24">
        <f>+'PIBTRIM CONSTANTE 96-13'!N33/'PIBTRIM CONSTANTE 96-13'!N28*100-100</f>
        <v>-10.704225352112672</v>
      </c>
      <c r="O28" s="24">
        <f>+'PIBTRIM CONSTANTE 96-13'!O33/'PIBTRIM CONSTANTE 96-13'!O28*100-100</f>
        <v>-13.646513323221413</v>
      </c>
      <c r="P28" s="24">
        <f>+'PIBTRIM CONSTANTE 96-13'!P33/'PIBTRIM CONSTANTE 96-13'!P28*100-100</f>
        <v>-9.4690265486725593</v>
      </c>
      <c r="Q28" s="24">
        <f>+'PIBTRIM CONSTANTE 96-13'!Q33/'PIBTRIM CONSTANTE 96-13'!Q28*100-100</f>
        <v>9.346146983647202</v>
      </c>
      <c r="R28" s="24">
        <f>+'PIBTRIM CONSTANTE 96-13'!R33/'PIBTRIM CONSTANTE 96-13'!R28*100-100</f>
        <v>5.7648104840883292</v>
      </c>
      <c r="S28" s="24">
        <f>+'PIBTRIM CONSTANTE 96-13'!S33/'PIBTRIM CONSTANTE 96-13'!S28*100-100</f>
        <v>5.7291666666666714</v>
      </c>
      <c r="T28" s="25">
        <f>+'PIBTRIM CONSTANTE 96-13'!T33/'PIBTRIM CONSTANTE 96-13'!T28*100-100</f>
        <v>3.2051282051282186</v>
      </c>
      <c r="U28" s="24">
        <f>+'PIBTRIM CONSTANTE 96-13'!U33/'PIBTRIM CONSTANTE 96-13'!U28*100-100</f>
        <v>5.8925436127780415</v>
      </c>
      <c r="V28" s="26">
        <f>+'PIBTRIM CONSTANTE 96-13'!V33/'PIBTRIM CONSTANTE 96-13'!V28*100-100</f>
        <v>-11.674364456427895</v>
      </c>
      <c r="W28" s="26">
        <f>+'PIBTRIM CONSTANTE 96-13'!W33/'PIBTRIM CONSTANTE 96-13'!W28*100-100</f>
        <v>4.6556305771842972</v>
      </c>
      <c r="AW28" s="28"/>
    </row>
    <row r="29" spans="1:49" s="9" customFormat="1" ht="12.75" customHeight="1">
      <c r="A29" s="22" t="s">
        <v>53</v>
      </c>
      <c r="B29" s="19">
        <f>+'PIBTRIM CONSTANTE 96-13'!B34/'PIBTRIM CONSTANTE 96-13'!B29*100-100</f>
        <v>-1.9321197989832228</v>
      </c>
      <c r="C29" s="19">
        <f>+'PIBTRIM CONSTANTE 96-13'!C34/'PIBTRIM CONSTANTE 96-13'!C29*100-100</f>
        <v>31.96847389585642</v>
      </c>
      <c r="D29" s="19">
        <f>+'PIBTRIM CONSTANTE 96-13'!D34/'PIBTRIM CONSTANTE 96-13'!D29*100-100</f>
        <v>-4.1165342722953113</v>
      </c>
      <c r="E29" s="19">
        <f>+'PIBTRIM CONSTANTE 96-13'!E34/'PIBTRIM CONSTANTE 96-13'!E29*100-100</f>
        <v>-6.2918501320222475</v>
      </c>
      <c r="F29" s="19">
        <f>+'PIBTRIM CONSTANTE 96-13'!F34/'PIBTRIM CONSTANTE 96-13'!F29*100-100</f>
        <v>-4.6728971962616868</v>
      </c>
      <c r="G29" s="19">
        <f>+'PIBTRIM CONSTANTE 96-13'!G34/'PIBTRIM CONSTANTE 96-13'!G29*100-100</f>
        <v>-22.871403405754549</v>
      </c>
      <c r="H29" s="19">
        <f>+'PIBTRIM CONSTANTE 96-13'!H34/'PIBTRIM CONSTANTE 96-13'!H29*100-100</f>
        <v>2.7399352180248968</v>
      </c>
      <c r="I29" s="19">
        <f>+'PIBTRIM CONSTANTE 96-13'!I34/'PIBTRIM CONSTANTE 96-13'!I29*100-100</f>
        <v>10.518597236075578</v>
      </c>
      <c r="J29" s="19">
        <f>+'PIBTRIM CONSTANTE 96-13'!J34/'PIBTRIM CONSTANTE 96-13'!J29*100-100</f>
        <v>2.5366202757955563</v>
      </c>
      <c r="K29" s="19">
        <f>+'PIBTRIM CONSTANTE 96-13'!K34/'PIBTRIM CONSTANTE 96-13'!K29*100-100</f>
        <v>-2.9288702928870265</v>
      </c>
      <c r="L29" s="19">
        <f>+'PIBTRIM CONSTANTE 96-13'!L34/'PIBTRIM CONSTANTE 96-13'!L29*100-100</f>
        <v>-5.7980900409276899</v>
      </c>
      <c r="M29" s="19">
        <f>+'PIBTRIM CONSTANTE 96-13'!M34/'PIBTRIM CONSTANTE 96-13'!M29*100-100</f>
        <v>3.187089408748605</v>
      </c>
      <c r="N29" s="19">
        <f>+'PIBTRIM CONSTANTE 96-13'!N34/'PIBTRIM CONSTANTE 96-13'!N29*100-100</f>
        <v>-15.864661654135332</v>
      </c>
      <c r="O29" s="19">
        <f>+'PIBTRIM CONSTANTE 96-13'!O34/'PIBTRIM CONSTANTE 96-13'!O29*100-100</f>
        <v>5.2807179957934665</v>
      </c>
      <c r="P29" s="19">
        <f>+'PIBTRIM CONSTANTE 96-13'!P34/'PIBTRIM CONSTANTE 96-13'!P29*100-100</f>
        <v>-11.361998558731685</v>
      </c>
      <c r="Q29" s="19">
        <f>+'PIBTRIM CONSTANTE 96-13'!Q34/'PIBTRIM CONSTANTE 96-13'!Q29*100-100</f>
        <v>-0.90384615384616041</v>
      </c>
      <c r="R29" s="19">
        <f>+'PIBTRIM CONSTANTE 96-13'!R34/'PIBTRIM CONSTANTE 96-13'!R29*100-100</f>
        <v>5.8028685875881223</v>
      </c>
      <c r="S29" s="19">
        <f>+'PIBTRIM CONSTANTE 96-13'!S34/'PIBTRIM CONSTANTE 96-13'!S29*100-100</f>
        <v>5.7716436637390416</v>
      </c>
      <c r="T29" s="20">
        <f>+'PIBTRIM CONSTANTE 96-13'!T34/'PIBTRIM CONSTANTE 96-13'!T29*100-100</f>
        <v>5.8013120899719013</v>
      </c>
      <c r="U29" s="19">
        <f>+'PIBTRIM CONSTANTE 96-13'!U34/'PIBTRIM CONSTANTE 96-13'!U29*100-100</f>
        <v>0.53889497123094543</v>
      </c>
      <c r="V29" s="21">
        <f>+'PIBTRIM CONSTANTE 96-13'!V34/'PIBTRIM CONSTANTE 96-13'!V29*100-100</f>
        <v>1.1313421828907906</v>
      </c>
      <c r="W29" s="21">
        <f>+'PIBTRIM CONSTANTE 96-13'!W34/'PIBTRIM CONSTANTE 96-13'!W29*100-100</f>
        <v>0.57421999381652711</v>
      </c>
      <c r="AW29" s="28"/>
    </row>
    <row r="30" spans="1:49" s="9" customFormat="1" ht="12.75" customHeight="1">
      <c r="A30" s="18" t="s">
        <v>17</v>
      </c>
      <c r="B30" s="19">
        <f>+'PIBTRIM CONSTANTE 96-13'!B35/'PIBTRIM CONSTANTE 96-13'!B30*100-100</f>
        <v>0.23868380062377526</v>
      </c>
      <c r="C30" s="19">
        <f>+'PIBTRIM CONSTANTE 96-13'!C35/'PIBTRIM CONSTANTE 96-13'!C30*100-100</f>
        <v>56.992362652378006</v>
      </c>
      <c r="D30" s="19">
        <f>+'PIBTRIM CONSTANTE 96-13'!D35/'PIBTRIM CONSTANTE 96-13'!D30*100-100</f>
        <v>23.836585271756732</v>
      </c>
      <c r="E30" s="19">
        <f>+'PIBTRIM CONSTANTE 96-13'!E35/'PIBTRIM CONSTANTE 96-13'!E30*100-100</f>
        <v>-8.4346993865158026</v>
      </c>
      <c r="F30" s="19">
        <f>+'PIBTRIM CONSTANTE 96-13'!F35/'PIBTRIM CONSTANTE 96-13'!F30*100-100</f>
        <v>-5.1535087719298218</v>
      </c>
      <c r="G30" s="19">
        <f>+'PIBTRIM CONSTANTE 96-13'!G35/'PIBTRIM CONSTANTE 96-13'!G30*100-100</f>
        <v>-30.752763243034252</v>
      </c>
      <c r="H30" s="19">
        <f>+'PIBTRIM CONSTANTE 96-13'!H35/'PIBTRIM CONSTANTE 96-13'!H30*100-100</f>
        <v>0.31661191934549038</v>
      </c>
      <c r="I30" s="19">
        <f>+'PIBTRIM CONSTANTE 96-13'!I35/'PIBTRIM CONSTANTE 96-13'!I30*100-100</f>
        <v>8.4822068203592096</v>
      </c>
      <c r="J30" s="19">
        <f>+'PIBTRIM CONSTANTE 96-13'!J35/'PIBTRIM CONSTANTE 96-13'!J30*100-100</f>
        <v>21.682919102767144</v>
      </c>
      <c r="K30" s="19">
        <f>+'PIBTRIM CONSTANTE 96-13'!K35/'PIBTRIM CONSTANTE 96-13'!K30*100-100</f>
        <v>-7.1076706544686772</v>
      </c>
      <c r="L30" s="19">
        <f>+'PIBTRIM CONSTANTE 96-13'!L35/'PIBTRIM CONSTANTE 96-13'!L30*100-100</f>
        <v>-8.3286118980169874</v>
      </c>
      <c r="M30" s="19">
        <f>+'PIBTRIM CONSTANTE 96-13'!M35/'PIBTRIM CONSTANTE 96-13'!M30*100-100</f>
        <v>3.2367144918243014</v>
      </c>
      <c r="N30" s="19">
        <f>+'PIBTRIM CONSTANTE 96-13'!N35/'PIBTRIM CONSTANTE 96-13'!N30*100-100</f>
        <v>-15.93498085077303</v>
      </c>
      <c r="O30" s="19">
        <f>+'PIBTRIM CONSTANTE 96-13'!O35/'PIBTRIM CONSTANTE 96-13'!O30*100-100</f>
        <v>-3.24107332921092</v>
      </c>
      <c r="P30" s="19">
        <f>+'PIBTRIM CONSTANTE 96-13'!P35/'PIBTRIM CONSTANTE 96-13'!P30*100-100</f>
        <v>-7.7922077922077904</v>
      </c>
      <c r="Q30" s="19">
        <f>+'PIBTRIM CONSTANTE 96-13'!Q35/'PIBTRIM CONSTANTE 96-13'!Q30*100-100</f>
        <v>-11.385694876137649</v>
      </c>
      <c r="R30" s="19">
        <f>+'PIBTRIM CONSTANTE 96-13'!R35/'PIBTRIM CONSTANTE 96-13'!R30*100-100</f>
        <v>6.0587217737993342</v>
      </c>
      <c r="S30" s="19">
        <f>+'PIBTRIM CONSTANTE 96-13'!S35/'PIBTRIM CONSTANTE 96-13'!S30*100-100</f>
        <v>5.6410256410256494</v>
      </c>
      <c r="T30" s="20">
        <f>+'PIBTRIM CONSTANTE 96-13'!T35/'PIBTRIM CONSTANTE 96-13'!T30*100-100</f>
        <v>3.1357552581261956</v>
      </c>
      <c r="U30" s="19">
        <f>+'PIBTRIM CONSTANTE 96-13'!U35/'PIBTRIM CONSTANTE 96-13'!U30*100-100</f>
        <v>1.4966018507480925</v>
      </c>
      <c r="V30" s="21">
        <f>+'PIBTRIM CONSTANTE 96-13'!V35/'PIBTRIM CONSTANTE 96-13'!V30*100-100</f>
        <v>-5.3138641333159171</v>
      </c>
      <c r="W30" s="21">
        <f>+'PIBTRIM CONSTANTE 96-13'!W35/'PIBTRIM CONSTANTE 96-13'!W30*100-100</f>
        <v>1.0537479055277288</v>
      </c>
      <c r="AW30" s="28"/>
    </row>
    <row r="31" spans="1:49" s="9" customFormat="1" ht="12.75" customHeight="1">
      <c r="A31" s="22" t="s">
        <v>45</v>
      </c>
      <c r="B31" s="19">
        <f>+'PIBTRIM CONSTANTE 96-13'!B36/'PIBTRIM CONSTANTE 96-13'!B31*100-100</f>
        <v>2.3736187091556076</v>
      </c>
      <c r="C31" s="19">
        <f>+'PIBTRIM CONSTANTE 96-13'!C36/'PIBTRIM CONSTANTE 96-13'!C31*100-100</f>
        <v>44.455011373827091</v>
      </c>
      <c r="D31" s="19">
        <f>+'PIBTRIM CONSTANTE 96-13'!D36/'PIBTRIM CONSTANTE 96-13'!D31*100-100</f>
        <v>-16.093787943152364</v>
      </c>
      <c r="E31" s="19">
        <f>+'PIBTRIM CONSTANTE 96-13'!E36/'PIBTRIM CONSTANTE 96-13'!E31*100-100</f>
        <v>-5.24958303791459</v>
      </c>
      <c r="F31" s="19">
        <f>+'PIBTRIM CONSTANTE 96-13'!F36/'PIBTRIM CONSTANTE 96-13'!F31*100-100</f>
        <v>-3.2292787944025747</v>
      </c>
      <c r="G31" s="19">
        <f>+'PIBTRIM CONSTANTE 96-13'!G36/'PIBTRIM CONSTANTE 96-13'!G31*100-100</f>
        <v>-8.2054992146901355</v>
      </c>
      <c r="H31" s="19">
        <f>+'PIBTRIM CONSTANTE 96-13'!H36/'PIBTRIM CONSTANTE 96-13'!H31*100-100</f>
        <v>2.9301734541156321</v>
      </c>
      <c r="I31" s="19">
        <f>+'PIBTRIM CONSTANTE 96-13'!I36/'PIBTRIM CONSTANTE 96-13'!I31*100-100</f>
        <v>7.777407100502586</v>
      </c>
      <c r="J31" s="19">
        <f>+'PIBTRIM CONSTANTE 96-13'!J36/'PIBTRIM CONSTANTE 96-13'!J31*100-100</f>
        <v>-2.763261816750699</v>
      </c>
      <c r="K31" s="19">
        <f>+'PIBTRIM CONSTANTE 96-13'!K36/'PIBTRIM CONSTANTE 96-13'!K31*100-100</f>
        <v>9.892552797332371</v>
      </c>
      <c r="L31" s="19">
        <f>+'PIBTRIM CONSTANTE 96-13'!L36/'PIBTRIM CONSTANTE 96-13'!L31*100-100</f>
        <v>-5.3966540744752933E-2</v>
      </c>
      <c r="M31" s="19">
        <f>+'PIBTRIM CONSTANTE 96-13'!M36/'PIBTRIM CONSTANTE 96-13'!M31*100-100</f>
        <v>3.2367144918243014</v>
      </c>
      <c r="N31" s="19">
        <f>+'PIBTRIM CONSTANTE 96-13'!N36/'PIBTRIM CONSTANTE 96-13'!N31*100-100</f>
        <v>-15.760907550351916</v>
      </c>
      <c r="O31" s="19">
        <f>+'PIBTRIM CONSTANTE 96-13'!O36/'PIBTRIM CONSTANTE 96-13'!O31*100-100</f>
        <v>13.290677315624961</v>
      </c>
      <c r="P31" s="19">
        <f>+'PIBTRIM CONSTANTE 96-13'!P36/'PIBTRIM CONSTANTE 96-13'!P31*100-100</f>
        <v>1.7119838872104793</v>
      </c>
      <c r="Q31" s="19">
        <f>+'PIBTRIM CONSTANTE 96-13'!Q36/'PIBTRIM CONSTANTE 96-13'!Q31*100-100</f>
        <v>17.959669524459358</v>
      </c>
      <c r="R31" s="19">
        <f>+'PIBTRIM CONSTANTE 96-13'!R36/'PIBTRIM CONSTANTE 96-13'!R31*100-100</f>
        <v>6.2112025370291803</v>
      </c>
      <c r="S31" s="19">
        <f>+'PIBTRIM CONSTANTE 96-13'!S36/'PIBTRIM CONSTANTE 96-13'!S31*100-100</f>
        <v>5.5555555555555429</v>
      </c>
      <c r="T31" s="20">
        <f>+'PIBTRIM CONSTANTE 96-13'!T36/'PIBTRIM CONSTANTE 96-13'!T31*100-100</f>
        <v>6.3540090771558226</v>
      </c>
      <c r="U31" s="19">
        <f>+'PIBTRIM CONSTANTE 96-13'!U36/'PIBTRIM CONSTANTE 96-13'!U31*100-100</f>
        <v>2.5814867579635177</v>
      </c>
      <c r="V31" s="21">
        <f>+'PIBTRIM CONSTANTE 96-13'!V36/'PIBTRIM CONSTANTE 96-13'!V31*100-100</f>
        <v>5.9058624746512578E-2</v>
      </c>
      <c r="W31" s="21">
        <f>+'PIBTRIM CONSTANTE 96-13'!W36/'PIBTRIM CONSTANTE 96-13'!W31*100-100</f>
        <v>2.4333020306780213</v>
      </c>
      <c r="AW31" s="28"/>
    </row>
    <row r="32" spans="1:49" s="9" customFormat="1" ht="12.75" customHeight="1">
      <c r="A32" s="22" t="s">
        <v>46</v>
      </c>
      <c r="B32" s="19">
        <f>+'PIBTRIM CONSTANTE 96-13'!B37/'PIBTRIM CONSTANTE 96-13'!B32*100-100</f>
        <v>-2.0948248592100072</v>
      </c>
      <c r="C32" s="19">
        <f>+'PIBTRIM CONSTANTE 96-13'!C37/'PIBTRIM CONSTANTE 96-13'!C32*100-100</f>
        <v>14.628796614230936</v>
      </c>
      <c r="D32" s="19">
        <f>+'PIBTRIM CONSTANTE 96-13'!D37/'PIBTRIM CONSTANTE 96-13'!D32*100-100</f>
        <v>-3.5635829235593803</v>
      </c>
      <c r="E32" s="19">
        <f>+'PIBTRIM CONSTANTE 96-13'!E37/'PIBTRIM CONSTANTE 96-13'!E32*100-100</f>
        <v>-9.9958740111019893</v>
      </c>
      <c r="F32" s="19">
        <f>+'PIBTRIM CONSTANTE 96-13'!F37/'PIBTRIM CONSTANTE 96-13'!F32*100-100</f>
        <v>-5.2521008403361407</v>
      </c>
      <c r="G32" s="19">
        <f>+'PIBTRIM CONSTANTE 96-13'!G37/'PIBTRIM CONSTANTE 96-13'!G32*100-100</f>
        <v>-24.447407109856172</v>
      </c>
      <c r="H32" s="19">
        <f>+'PIBTRIM CONSTANTE 96-13'!H37/'PIBTRIM CONSTANTE 96-13'!H32*100-100</f>
        <v>2.2025698261292064</v>
      </c>
      <c r="I32" s="19">
        <f>+'PIBTRIM CONSTANTE 96-13'!I37/'PIBTRIM CONSTANTE 96-13'!I32*100-100</f>
        <v>9.5199311474119668</v>
      </c>
      <c r="J32" s="19">
        <f>+'PIBTRIM CONSTANTE 96-13'!J37/'PIBTRIM CONSTANTE 96-13'!J32*100-100</f>
        <v>-2.3923872160462025</v>
      </c>
      <c r="K32" s="19">
        <f>+'PIBTRIM CONSTANTE 96-13'!K37/'PIBTRIM CONSTANTE 96-13'!K32*100-100</f>
        <v>-8.7371772196674868</v>
      </c>
      <c r="L32" s="19">
        <f>+'PIBTRIM CONSTANTE 96-13'!L37/'PIBTRIM CONSTANTE 96-13'!L32*100-100</f>
        <v>3.2544378698224961</v>
      </c>
      <c r="M32" s="19">
        <f>+'PIBTRIM CONSTANTE 96-13'!M37/'PIBTRIM CONSTANTE 96-13'!M32*100-100</f>
        <v>3.2367144918243014</v>
      </c>
      <c r="N32" s="19">
        <f>+'PIBTRIM CONSTANTE 96-13'!N37/'PIBTRIM CONSTANTE 96-13'!N32*100-100</f>
        <v>-15.895055809436485</v>
      </c>
      <c r="O32" s="19">
        <f>+'PIBTRIM CONSTANTE 96-13'!O37/'PIBTRIM CONSTANTE 96-13'!O32*100-100</f>
        <v>7.3539490525167395</v>
      </c>
      <c r="P32" s="19">
        <f>+'PIBTRIM CONSTANTE 96-13'!P37/'PIBTRIM CONSTANTE 96-13'!P32*100-100</f>
        <v>-23.292797006548184</v>
      </c>
      <c r="Q32" s="19">
        <f>+'PIBTRIM CONSTANTE 96-13'!Q37/'PIBTRIM CONSTANTE 96-13'!Q32*100-100</f>
        <v>-2.8091905163252591</v>
      </c>
      <c r="R32" s="19">
        <f>+'PIBTRIM CONSTANTE 96-13'!R37/'PIBTRIM CONSTANTE 96-13'!R32*100-100</f>
        <v>5.2950926472214945</v>
      </c>
      <c r="S32" s="19">
        <f>+'PIBTRIM CONSTANTE 96-13'!S37/'PIBTRIM CONSTANTE 96-13'!S32*100-100</f>
        <v>5.4726368159203815</v>
      </c>
      <c r="T32" s="20">
        <f>+'PIBTRIM CONSTANTE 96-13'!T37/'PIBTRIM CONSTANTE 96-13'!T32*100-100</f>
        <v>7.3672400897531958</v>
      </c>
      <c r="U32" s="19">
        <f>+'PIBTRIM CONSTANTE 96-13'!U37/'PIBTRIM CONSTANTE 96-13'!U32*100-100</f>
        <v>-0.65324009501117075</v>
      </c>
      <c r="V32" s="21">
        <f>+'PIBTRIM CONSTANTE 96-13'!V37/'PIBTRIM CONSTANTE 96-13'!V32*100-100</f>
        <v>4.0068651258152101</v>
      </c>
      <c r="W32" s="21">
        <f>+'PIBTRIM CONSTANTE 96-13'!W37/'PIBTRIM CONSTANTE 96-13'!W32*100-100</f>
        <v>-0.39403860795897572</v>
      </c>
      <c r="AW32" s="28"/>
    </row>
    <row r="33" spans="1:49" s="9" customFormat="1" ht="12.75" customHeight="1">
      <c r="A33" s="18" t="s">
        <v>47</v>
      </c>
      <c r="B33" s="19">
        <f>+'PIBTRIM CONSTANTE 96-13'!B38/'PIBTRIM CONSTANTE 96-13'!B33*100-100</f>
        <v>-9.1429472066334796</v>
      </c>
      <c r="C33" s="19">
        <f>+'PIBTRIM CONSTANTE 96-13'!C38/'PIBTRIM CONSTANTE 96-13'!C33*100-100</f>
        <v>20.496424248401851</v>
      </c>
      <c r="D33" s="19">
        <f>+'PIBTRIM CONSTANTE 96-13'!D38/'PIBTRIM CONSTANTE 96-13'!D33*100-100</f>
        <v>-11.485966336147996</v>
      </c>
      <c r="E33" s="19">
        <f>+'PIBTRIM CONSTANTE 96-13'!E38/'PIBTRIM CONSTANTE 96-13'!E33*100-100</f>
        <v>-1.0192368607289097</v>
      </c>
      <c r="F33" s="19">
        <f>+'PIBTRIM CONSTANTE 96-13'!F38/'PIBTRIM CONSTANTE 96-13'!F33*100-100</f>
        <v>-5.0420168067226854</v>
      </c>
      <c r="G33" s="19">
        <f>+'PIBTRIM CONSTANTE 96-13'!G38/'PIBTRIM CONSTANTE 96-13'!G33*100-100</f>
        <v>-26.013491784159328</v>
      </c>
      <c r="H33" s="19">
        <f>+'PIBTRIM CONSTANTE 96-13'!H38/'PIBTRIM CONSTANTE 96-13'!H33*100-100</f>
        <v>5.1770811264172636</v>
      </c>
      <c r="I33" s="19">
        <f>+'PIBTRIM CONSTANTE 96-13'!I38/'PIBTRIM CONSTANTE 96-13'!I33*100-100</f>
        <v>15.795962669685082</v>
      </c>
      <c r="J33" s="19">
        <f>+'PIBTRIM CONSTANTE 96-13'!J38/'PIBTRIM CONSTANTE 96-13'!J33*100-100</f>
        <v>-2.3466007355069252</v>
      </c>
      <c r="K33" s="19">
        <f>+'PIBTRIM CONSTANTE 96-13'!K38/'PIBTRIM CONSTANTE 96-13'!K33*100-100</f>
        <v>-5.1308900523560226</v>
      </c>
      <c r="L33" s="19">
        <f>+'PIBTRIM CONSTANTE 96-13'!L38/'PIBTRIM CONSTANTE 96-13'!L33*100-100</f>
        <v>-16.419386745796231</v>
      </c>
      <c r="M33" s="19">
        <f>+'PIBTRIM CONSTANTE 96-13'!M38/'PIBTRIM CONSTANTE 96-13'!M33*100-100</f>
        <v>3.0385000000000133</v>
      </c>
      <c r="N33" s="19">
        <f>+'PIBTRIM CONSTANTE 96-13'!N38/'PIBTRIM CONSTANTE 96-13'!N33*100-100</f>
        <v>-15.865470717504863</v>
      </c>
      <c r="O33" s="19">
        <f>+'PIBTRIM CONSTANTE 96-13'!O38/'PIBTRIM CONSTANTE 96-13'!O33*100-100</f>
        <v>4.634547216709322</v>
      </c>
      <c r="P33" s="19">
        <f>+'PIBTRIM CONSTANTE 96-13'!P38/'PIBTRIM CONSTANTE 96-13'!P33*100-100</f>
        <v>-15.347018572825036</v>
      </c>
      <c r="Q33" s="19">
        <f>+'PIBTRIM CONSTANTE 96-13'!Q38/'PIBTRIM CONSTANTE 96-13'!Q33*100-100</f>
        <v>-4.8238008876306679</v>
      </c>
      <c r="R33" s="19">
        <f>+'PIBTRIM CONSTANTE 96-13'!R38/'PIBTRIM CONSTANTE 96-13'!R33*100-100</f>
        <v>5.6665616054568915</v>
      </c>
      <c r="S33" s="19">
        <f>+'PIBTRIM CONSTANTE 96-13'!S38/'PIBTRIM CONSTANTE 96-13'!S33*100-100</f>
        <v>6.403940886699516</v>
      </c>
      <c r="T33" s="20">
        <f>+'PIBTRIM CONSTANTE 96-13'!T38/'PIBTRIM CONSTANTE 96-13'!T33*100-100</f>
        <v>6.2842528315674144</v>
      </c>
      <c r="U33" s="19">
        <f>+'PIBTRIM CONSTANTE 96-13'!U38/'PIBTRIM CONSTANTE 96-13'!U33*100-100</f>
        <v>-1.1048048222459812</v>
      </c>
      <c r="V33" s="21">
        <f>+'PIBTRIM CONSTANTE 96-13'!V38/'PIBTRIM CONSTANTE 96-13'!V33*100-100</f>
        <v>5.9547732876471713</v>
      </c>
      <c r="W33" s="21">
        <f>+'PIBTRIM CONSTANTE 96-13'!W38/'PIBTRIM CONSTANTE 96-13'!W33*100-100</f>
        <v>-0.68529053308348864</v>
      </c>
      <c r="AW33" s="28"/>
    </row>
    <row r="34" spans="1:49" s="9" customFormat="1" ht="12.75" customHeight="1">
      <c r="A34" s="23" t="s">
        <v>52</v>
      </c>
      <c r="B34" s="24">
        <f>+'PIBTRIM CONSTANTE 96-13'!B39/'PIBTRIM CONSTANTE 96-13'!B34*100-100</f>
        <v>-3.9402814451759838</v>
      </c>
      <c r="C34" s="24">
        <f>+'PIBTRIM CONSTANTE 96-13'!C39/'PIBTRIM CONSTANTE 96-13'!C34*100-100</f>
        <v>19.649568772531339</v>
      </c>
      <c r="D34" s="24">
        <f>+'PIBTRIM CONSTANTE 96-13'!D39/'PIBTRIM CONSTANTE 96-13'!D34*100-100</f>
        <v>18.125807800481411</v>
      </c>
      <c r="E34" s="24">
        <f>+'PIBTRIM CONSTANTE 96-13'!E39/'PIBTRIM CONSTANTE 96-13'!E34*100-100</f>
        <v>-2.6336648399397831</v>
      </c>
      <c r="F34" s="24">
        <f>+'PIBTRIM CONSTANTE 96-13'!F39/'PIBTRIM CONSTANTE 96-13'!F34*100-100</f>
        <v>6.874343298289574</v>
      </c>
      <c r="G34" s="24">
        <f>+'PIBTRIM CONSTANTE 96-13'!G39/'PIBTRIM CONSTANTE 96-13'!G34*100-100</f>
        <v>-7.2697236391320814</v>
      </c>
      <c r="H34" s="24">
        <f>+'PIBTRIM CONSTANTE 96-13'!H39/'PIBTRIM CONSTANTE 96-13'!H34*100-100</f>
        <v>-2.0769056366910235</v>
      </c>
      <c r="I34" s="24">
        <f>+'PIBTRIM CONSTANTE 96-13'!I39/'PIBTRIM CONSTANTE 96-13'!I34*100-100</f>
        <v>7.0208446119400207</v>
      </c>
      <c r="J34" s="24">
        <f>+'PIBTRIM CONSTANTE 96-13'!J39/'PIBTRIM CONSTANTE 96-13'!J34*100-100</f>
        <v>2.016921357195983</v>
      </c>
      <c r="K34" s="24">
        <f>+'PIBTRIM CONSTANTE 96-13'!K39/'PIBTRIM CONSTANTE 96-13'!K34*100-100</f>
        <v>-7.1926759234445683</v>
      </c>
      <c r="L34" s="24">
        <f>+'PIBTRIM CONSTANTE 96-13'!L39/'PIBTRIM CONSTANTE 96-13'!L34*100-100</f>
        <v>3.9102099927588796</v>
      </c>
      <c r="M34" s="24">
        <f>+'PIBTRIM CONSTANTE 96-13'!M39/'PIBTRIM CONSTANTE 96-13'!M34*100-100</f>
        <v>2.874168393367512</v>
      </c>
      <c r="N34" s="24">
        <f>+'PIBTRIM CONSTANTE 96-13'!N39/'PIBTRIM CONSTANTE 96-13'!N34*100-100</f>
        <v>6.0021580586093961</v>
      </c>
      <c r="O34" s="24">
        <f>+'PIBTRIM CONSTANTE 96-13'!O39/'PIBTRIM CONSTANTE 96-13'!O34*100-100</f>
        <v>5.2941337698955522</v>
      </c>
      <c r="P34" s="24">
        <f>+'PIBTRIM CONSTANTE 96-13'!P39/'PIBTRIM CONSTANTE 96-13'!P34*100-100</f>
        <v>-21.897018970189691</v>
      </c>
      <c r="Q34" s="24">
        <f>+'PIBTRIM CONSTANTE 96-13'!Q39/'PIBTRIM CONSTANTE 96-13'!Q34*100-100</f>
        <v>-4.5206830972249037</v>
      </c>
      <c r="R34" s="24">
        <f>+'PIBTRIM CONSTANTE 96-13'!R39/'PIBTRIM CONSTANTE 96-13'!R34*100-100</f>
        <v>4.1776137776869291</v>
      </c>
      <c r="S34" s="24">
        <f>+'PIBTRIM CONSTANTE 96-13'!S39/'PIBTRIM CONSTANTE 96-13'!S34*100-100</f>
        <v>10.438908659549213</v>
      </c>
      <c r="T34" s="25">
        <f>+'PIBTRIM CONSTANTE 96-13'!T39/'PIBTRIM CONSTANTE 96-13'!T34*100-100</f>
        <v>3.7558685446009292</v>
      </c>
      <c r="U34" s="24">
        <f>+'PIBTRIM CONSTANTE 96-13'!U39/'PIBTRIM CONSTANTE 96-13'!U34*100-100</f>
        <v>1.7049009668529891</v>
      </c>
      <c r="V34" s="26">
        <f>+'PIBTRIM CONSTANTE 96-13'!V39/'PIBTRIM CONSTANTE 96-13'!V34*100-100</f>
        <v>10.432051546624876</v>
      </c>
      <c r="W34" s="26">
        <f>+'PIBTRIM CONSTANTE 96-13'!W39/'PIBTRIM CONSTANTE 96-13'!W34*100-100</f>
        <v>2.2281450858935727</v>
      </c>
      <c r="AW34" s="28"/>
    </row>
    <row r="35" spans="1:49" s="9" customFormat="1" ht="12.75" customHeight="1">
      <c r="A35" s="27" t="s">
        <v>17</v>
      </c>
      <c r="B35" s="24">
        <f>+'PIBTRIM CONSTANTE 96-13'!B40/'PIBTRIM CONSTANTE 96-13'!B35*100-100</f>
        <v>-8.5394681423818923</v>
      </c>
      <c r="C35" s="24">
        <f>+'PIBTRIM CONSTANTE 96-13'!C40/'PIBTRIM CONSTANTE 96-13'!C35*100-100</f>
        <v>15.40908470878432</v>
      </c>
      <c r="D35" s="24">
        <f>+'PIBTRIM CONSTANTE 96-13'!D40/'PIBTRIM CONSTANTE 96-13'!D35*100-100</f>
        <v>14.875643087120594</v>
      </c>
      <c r="E35" s="24">
        <f>+'PIBTRIM CONSTANTE 96-13'!E40/'PIBTRIM CONSTANTE 96-13'!E35*100-100</f>
        <v>-1.2118812502162655</v>
      </c>
      <c r="F35" s="24">
        <f>+'PIBTRIM CONSTANTE 96-13'!F40/'PIBTRIM CONSTANTE 96-13'!F35*100-100</f>
        <v>4.4953814335665356</v>
      </c>
      <c r="G35" s="24">
        <f>+'PIBTRIM CONSTANTE 96-13'!G40/'PIBTRIM CONSTANTE 96-13'!G35*100-100</f>
        <v>0.9042806767728564</v>
      </c>
      <c r="H35" s="24">
        <f>+'PIBTRIM CONSTANTE 96-13'!H40/'PIBTRIM CONSTANTE 96-13'!H35*100-100</f>
        <v>-0.56003119094248177</v>
      </c>
      <c r="I35" s="24">
        <f>+'PIBTRIM CONSTANTE 96-13'!I40/'PIBTRIM CONSTANTE 96-13'!I35*100-100</f>
        <v>9.6843872938169966</v>
      </c>
      <c r="J35" s="24">
        <f>+'PIBTRIM CONSTANTE 96-13'!J40/'PIBTRIM CONSTANTE 96-13'!J35*100-100</f>
        <v>0.26767673908673828</v>
      </c>
      <c r="K35" s="24">
        <f>+'PIBTRIM CONSTANTE 96-13'!K40/'PIBTRIM CONSTANTE 96-13'!K35*100-100</f>
        <v>-15.13675948387251</v>
      </c>
      <c r="L35" s="24">
        <f>+'PIBTRIM CONSTANTE 96-13'!L40/'PIBTRIM CONSTANTE 96-13'!L35*100-100</f>
        <v>10.754017305315202</v>
      </c>
      <c r="M35" s="24">
        <f>+'PIBTRIM CONSTANTE 96-13'!M40/'PIBTRIM CONSTANTE 96-13'!M35*100-100</f>
        <v>2.874168393367512</v>
      </c>
      <c r="N35" s="24">
        <f>+'PIBTRIM CONSTANTE 96-13'!N40/'PIBTRIM CONSTANTE 96-13'!N35*100-100</f>
        <v>-3.4769022320085554</v>
      </c>
      <c r="O35" s="24">
        <f>+'PIBTRIM CONSTANTE 96-13'!O40/'PIBTRIM CONSTANTE 96-13'!O35*100-100</f>
        <v>-0.21593965672927595</v>
      </c>
      <c r="P35" s="24">
        <f>+'PIBTRIM CONSTANTE 96-13'!P40/'PIBTRIM CONSTANTE 96-13'!P35*100-100</f>
        <v>-34.406438631790749</v>
      </c>
      <c r="Q35" s="24">
        <f>+'PIBTRIM CONSTANTE 96-13'!Q40/'PIBTRIM CONSTANTE 96-13'!Q35*100-100</f>
        <v>4.3127323226828338</v>
      </c>
      <c r="R35" s="24">
        <f>+'PIBTRIM CONSTANTE 96-13'!R40/'PIBTRIM CONSTANTE 96-13'!R35*100-100</f>
        <v>5.0515027900340783</v>
      </c>
      <c r="S35" s="24">
        <f>+'PIBTRIM CONSTANTE 96-13'!S40/'PIBTRIM CONSTANTE 96-13'!S35*100-100</f>
        <v>8.7378640776698973</v>
      </c>
      <c r="T35" s="25">
        <f>+'PIBTRIM CONSTANTE 96-13'!T40/'PIBTRIM CONSTANTE 96-13'!T35*100-100</f>
        <v>6.0066740823136797</v>
      </c>
      <c r="U35" s="24">
        <f>+'PIBTRIM CONSTANTE 96-13'!U40/'PIBTRIM CONSTANTE 96-13'!U35*100-100</f>
        <v>1.842719276574627</v>
      </c>
      <c r="V35" s="26">
        <f>+'PIBTRIM CONSTANTE 96-13'!V40/'PIBTRIM CONSTANTE 96-13'!V35*100-100</f>
        <v>6.0741568432920872</v>
      </c>
      <c r="W35" s="26">
        <f>+'PIBTRIM CONSTANTE 96-13'!W40/'PIBTRIM CONSTANTE 96-13'!W35*100-100</f>
        <v>2.1005327412789541</v>
      </c>
      <c r="AW35" s="28"/>
    </row>
    <row r="36" spans="1:49" s="9" customFormat="1" ht="12.75" customHeight="1">
      <c r="A36" s="23" t="s">
        <v>45</v>
      </c>
      <c r="B36" s="24">
        <f>+'PIBTRIM CONSTANTE 96-13'!B41/'PIBTRIM CONSTANTE 96-13'!B36*100-100</f>
        <v>-4.6886948059825073</v>
      </c>
      <c r="C36" s="24">
        <f>+'PIBTRIM CONSTANTE 96-13'!C41/'PIBTRIM CONSTANTE 96-13'!C36*100-100</f>
        <v>6.6772258213922697</v>
      </c>
      <c r="D36" s="24">
        <f>+'PIBTRIM CONSTANTE 96-13'!D41/'PIBTRIM CONSTANTE 96-13'!D36*100-100</f>
        <v>13.511463579547225</v>
      </c>
      <c r="E36" s="24">
        <f>+'PIBTRIM CONSTANTE 96-13'!E41/'PIBTRIM CONSTANTE 96-13'!E36*100-100</f>
        <v>1.7026377109556705</v>
      </c>
      <c r="F36" s="24">
        <f>+'PIBTRIM CONSTANTE 96-13'!F41/'PIBTRIM CONSTANTE 96-13'!F36*100-100</f>
        <v>7.430276017861388</v>
      </c>
      <c r="G36" s="24">
        <f>+'PIBTRIM CONSTANTE 96-13'!G41/'PIBTRIM CONSTANTE 96-13'!G36*100-100</f>
        <v>-11.546630019907127</v>
      </c>
      <c r="H36" s="24">
        <f>+'PIBTRIM CONSTANTE 96-13'!H41/'PIBTRIM CONSTANTE 96-13'!H36*100-100</f>
        <v>3.9041847165097465</v>
      </c>
      <c r="I36" s="24">
        <f>+'PIBTRIM CONSTANTE 96-13'!I41/'PIBTRIM CONSTANTE 96-13'!I36*100-100</f>
        <v>9.8531954836461182</v>
      </c>
      <c r="J36" s="24">
        <f>+'PIBTRIM CONSTANTE 96-13'!J41/'PIBTRIM CONSTANTE 96-13'!J36*100-100</f>
        <v>0.84559801764399367</v>
      </c>
      <c r="K36" s="24">
        <f>+'PIBTRIM CONSTANTE 96-13'!K41/'PIBTRIM CONSTANTE 96-13'!K36*100-100</f>
        <v>-18.33244924614786</v>
      </c>
      <c r="L36" s="24">
        <f>+'PIBTRIM CONSTANTE 96-13'!L41/'PIBTRIM CONSTANTE 96-13'!L36*100-100</f>
        <v>-0.97192224622028789</v>
      </c>
      <c r="M36" s="24">
        <f>+'PIBTRIM CONSTANTE 96-13'!M41/'PIBTRIM CONSTANTE 96-13'!M36*100-100</f>
        <v>2.874168393367512</v>
      </c>
      <c r="N36" s="24">
        <f>+'PIBTRIM CONSTANTE 96-13'!N41/'PIBTRIM CONSTANTE 96-13'!N36*100-100</f>
        <v>4.0969646438121998</v>
      </c>
      <c r="O36" s="24">
        <f>+'PIBTRIM CONSTANTE 96-13'!O41/'PIBTRIM CONSTANTE 96-13'!O36*100-100</f>
        <v>6.2430768521150526</v>
      </c>
      <c r="P36" s="24">
        <f>+'PIBTRIM CONSTANTE 96-13'!P41/'PIBTRIM CONSTANTE 96-13'!P36*100-100</f>
        <v>-25.445544554455452</v>
      </c>
      <c r="Q36" s="24">
        <f>+'PIBTRIM CONSTANTE 96-13'!Q41/'PIBTRIM CONSTANTE 96-13'!Q36*100-100</f>
        <v>-8.9402151873505602</v>
      </c>
      <c r="R36" s="24">
        <f>+'PIBTRIM CONSTANTE 96-13'!R41/'PIBTRIM CONSTANTE 96-13'!R36*100-100</f>
        <v>4.2478133377746019</v>
      </c>
      <c r="S36" s="24">
        <f>+'PIBTRIM CONSTANTE 96-13'!S41/'PIBTRIM CONSTANTE 96-13'!S36*100-100</f>
        <v>10.526315789473699</v>
      </c>
      <c r="T36" s="25">
        <f>+'PIBTRIM CONSTANTE 96-13'!T41/'PIBTRIM CONSTANTE 96-13'!T36*100-100</f>
        <v>3.6628733997155223</v>
      </c>
      <c r="U36" s="24">
        <f>+'PIBTRIM CONSTANTE 96-13'!U41/'PIBTRIM CONSTANTE 96-13'!U36*100-100</f>
        <v>0.93648760739979764</v>
      </c>
      <c r="V36" s="26">
        <f>+'PIBTRIM CONSTANTE 96-13'!V41/'PIBTRIM CONSTANTE 96-13'!V36*100-100</f>
        <v>14.194404422810166</v>
      </c>
      <c r="W36" s="26">
        <f>+'PIBTRIM CONSTANTE 96-13'!W41/'PIBTRIM CONSTANTE 96-13'!W36*100-100</f>
        <v>1.6972957872329459</v>
      </c>
      <c r="AW36" s="28"/>
    </row>
    <row r="37" spans="1:49" s="9" customFormat="1" ht="12.75" customHeight="1">
      <c r="A37" s="23" t="s">
        <v>46</v>
      </c>
      <c r="B37" s="24">
        <f>+'PIBTRIM CONSTANTE 96-13'!B42/'PIBTRIM CONSTANTE 96-13'!B37*100-100</f>
        <v>-1.6867645029730198</v>
      </c>
      <c r="C37" s="24">
        <f>+'PIBTRIM CONSTANTE 96-13'!C42/'PIBTRIM CONSTANTE 96-13'!C37*100-100</f>
        <v>18.67294777382898</v>
      </c>
      <c r="D37" s="24">
        <f>+'PIBTRIM CONSTANTE 96-13'!D42/'PIBTRIM CONSTANTE 96-13'!D37*100-100</f>
        <v>21.835989370072667</v>
      </c>
      <c r="E37" s="24">
        <f>+'PIBTRIM CONSTANTE 96-13'!E42/'PIBTRIM CONSTANTE 96-13'!E37*100-100</f>
        <v>-4.5161439911874055</v>
      </c>
      <c r="F37" s="24">
        <f>+'PIBTRIM CONSTANTE 96-13'!F42/'PIBTRIM CONSTANTE 96-13'!F37*100-100</f>
        <v>8.0201770119112723</v>
      </c>
      <c r="G37" s="24">
        <f>+'PIBTRIM CONSTANTE 96-13'!G42/'PIBTRIM CONSTANTE 96-13'!G37*100-100</f>
        <v>-3.1786704079728452</v>
      </c>
      <c r="H37" s="24">
        <f>+'PIBTRIM CONSTANTE 96-13'!H42/'PIBTRIM CONSTANTE 96-13'!H37*100-100</f>
        <v>-3.3683878232028377</v>
      </c>
      <c r="I37" s="24">
        <f>+'PIBTRIM CONSTANTE 96-13'!I42/'PIBTRIM CONSTANTE 96-13'!I37*100-100</f>
        <v>8.5760064499191344</v>
      </c>
      <c r="J37" s="24">
        <f>+'PIBTRIM CONSTANTE 96-13'!J42/'PIBTRIM CONSTANTE 96-13'!J37*100-100</f>
        <v>0.21429649532053929</v>
      </c>
      <c r="K37" s="24">
        <f>+'PIBTRIM CONSTANTE 96-13'!K42/'PIBTRIM CONSTANTE 96-13'!K37*100-100</f>
        <v>-3.6950737374789213</v>
      </c>
      <c r="L37" s="24">
        <f>+'PIBTRIM CONSTANTE 96-13'!L42/'PIBTRIM CONSTANTE 96-13'!L37*100-100</f>
        <v>-1.5472779369627432</v>
      </c>
      <c r="M37" s="24">
        <f>+'PIBTRIM CONSTANTE 96-13'!M42/'PIBTRIM CONSTANTE 96-13'!M37*100-100</f>
        <v>2.874168393367512</v>
      </c>
      <c r="N37" s="24">
        <f>+'PIBTRIM CONSTANTE 96-13'!N42/'PIBTRIM CONSTANTE 96-13'!N37*100-100</f>
        <v>10.379736124077652</v>
      </c>
      <c r="O37" s="24">
        <f>+'PIBTRIM CONSTANTE 96-13'!O42/'PIBTRIM CONSTANTE 96-13'!O37*100-100</f>
        <v>8.577591269094782</v>
      </c>
      <c r="P37" s="24">
        <f>+'PIBTRIM CONSTANTE 96-13'!P42/'PIBTRIM CONSTANTE 96-13'!P37*100-100</f>
        <v>-7.5609756097560989</v>
      </c>
      <c r="Q37" s="24">
        <f>+'PIBTRIM CONSTANTE 96-13'!Q42/'PIBTRIM CONSTANTE 96-13'!Q37*100-100</f>
        <v>-0.43095647452719277</v>
      </c>
      <c r="R37" s="24">
        <f>+'PIBTRIM CONSTANTE 96-13'!R42/'PIBTRIM CONSTANTE 96-13'!R37*100-100</f>
        <v>4.1355013441954185</v>
      </c>
      <c r="S37" s="24">
        <f>+'PIBTRIM CONSTANTE 96-13'!S42/'PIBTRIM CONSTANTE 96-13'!S37*100-100</f>
        <v>11.320754716981156</v>
      </c>
      <c r="T37" s="25">
        <f>+'PIBTRIM CONSTANTE 96-13'!T42/'PIBTRIM CONSTANTE 96-13'!T37*100-100</f>
        <v>2.7516544757923924</v>
      </c>
      <c r="U37" s="24">
        <f>+'PIBTRIM CONSTANTE 96-13'!U42/'PIBTRIM CONSTANTE 96-13'!U37*100-100</f>
        <v>0.99005156916369685</v>
      </c>
      <c r="V37" s="26">
        <f>+'PIBTRIM CONSTANTE 96-13'!V42/'PIBTRIM CONSTANTE 96-13'!V37*100-100</f>
        <v>10.217672755988332</v>
      </c>
      <c r="W37" s="26">
        <f>+'PIBTRIM CONSTANTE 96-13'!W42/'PIBTRIM CONSTANTE 96-13'!W37*100-100</f>
        <v>1.5259817295535214</v>
      </c>
      <c r="AW37" s="28"/>
    </row>
    <row r="38" spans="1:49" s="9" customFormat="1" ht="12.75" customHeight="1">
      <c r="A38" s="27" t="s">
        <v>47</v>
      </c>
      <c r="B38" s="24">
        <f>+'PIBTRIM CONSTANTE 96-13'!B43/'PIBTRIM CONSTANTE 96-13'!B38*100-100</f>
        <v>0.11878522029581973</v>
      </c>
      <c r="C38" s="24">
        <f>+'PIBTRIM CONSTANTE 96-13'!C43/'PIBTRIM CONSTANTE 96-13'!C38*100-100</f>
        <v>41.577547700856258</v>
      </c>
      <c r="D38" s="24">
        <f>+'PIBTRIM CONSTANTE 96-13'!D43/'PIBTRIM CONSTANTE 96-13'!D38*100-100</f>
        <v>19.083048104683556</v>
      </c>
      <c r="E38" s="24">
        <f>+'PIBTRIM CONSTANTE 96-13'!E43/'PIBTRIM CONSTANTE 96-13'!E38*100-100</f>
        <v>-6.6106116614555503</v>
      </c>
      <c r="F38" s="24">
        <f>+'PIBTRIM CONSTANTE 96-13'!F43/'PIBTRIM CONSTANTE 96-13'!F38*100-100</f>
        <v>7.4545164049307147</v>
      </c>
      <c r="G38" s="24">
        <f>+'PIBTRIM CONSTANTE 96-13'!G43/'PIBTRIM CONSTANTE 96-13'!G38*100-100</f>
        <v>-12.445916981705381</v>
      </c>
      <c r="H38" s="24">
        <f>+'PIBTRIM CONSTANTE 96-13'!H43/'PIBTRIM CONSTANTE 96-13'!H38*100-100</f>
        <v>-7.1628412794885321</v>
      </c>
      <c r="I38" s="24">
        <f>+'PIBTRIM CONSTANTE 96-13'!I43/'PIBTRIM CONSTANTE 96-13'!I38*100-100</f>
        <v>0.96862287397563307</v>
      </c>
      <c r="J38" s="24">
        <f>+'PIBTRIM CONSTANTE 96-13'!J43/'PIBTRIM CONSTANTE 96-13'!J38*100-100</f>
        <v>6.7300626911296604</v>
      </c>
      <c r="K38" s="24">
        <f>+'PIBTRIM CONSTANTE 96-13'!K43/'PIBTRIM CONSTANTE 96-13'!K38*100-100</f>
        <v>9.3596179083716322</v>
      </c>
      <c r="L38" s="24">
        <f>+'PIBTRIM CONSTANTE 96-13'!L43/'PIBTRIM CONSTANTE 96-13'!L38*100-100</f>
        <v>8.3431952662721898</v>
      </c>
      <c r="M38" s="24">
        <f>+'PIBTRIM CONSTANTE 96-13'!M43/'PIBTRIM CONSTANTE 96-13'!M38*100-100</f>
        <v>2.874168393367512</v>
      </c>
      <c r="N38" s="24">
        <f>+'PIBTRIM CONSTANTE 96-13'!N43/'PIBTRIM CONSTANTE 96-13'!N38*100-100</f>
        <v>13.859974708847162</v>
      </c>
      <c r="O38" s="24">
        <f>+'PIBTRIM CONSTANTE 96-13'!O43/'PIBTRIM CONSTANTE 96-13'!O38*100-100</f>
        <v>6.5991107287953099</v>
      </c>
      <c r="P38" s="24">
        <f>+'PIBTRIM CONSTANTE 96-13'!P43/'PIBTRIM CONSTANTE 96-13'!P38*100-100</f>
        <v>-16.974595842956106</v>
      </c>
      <c r="Q38" s="24">
        <f>+'PIBTRIM CONSTANTE 96-13'!Q43/'PIBTRIM CONSTANTE 96-13'!Q38*100-100</f>
        <v>-9.9612002890807076</v>
      </c>
      <c r="R38" s="24">
        <f>+'PIBTRIM CONSTANTE 96-13'!R43/'PIBTRIM CONSTANTE 96-13'!R38*100-100</f>
        <v>3.3139429287017066</v>
      </c>
      <c r="S38" s="24">
        <f>+'PIBTRIM CONSTANTE 96-13'!S43/'PIBTRIM CONSTANTE 96-13'!S38*100-100</f>
        <v>11.1111111111111</v>
      </c>
      <c r="T38" s="25">
        <f>+'PIBTRIM CONSTANTE 96-13'!T43/'PIBTRIM CONSTANTE 96-13'!T38*100-100</f>
        <v>2.7500859401856133</v>
      </c>
      <c r="U38" s="24">
        <f>+'PIBTRIM CONSTANTE 96-13'!U43/'PIBTRIM CONSTANTE 96-13'!U38*100-100</f>
        <v>3.0339706598798699</v>
      </c>
      <c r="V38" s="26">
        <f>+'PIBTRIM CONSTANTE 96-13'!V43/'PIBTRIM CONSTANTE 96-13'!V38*100-100</f>
        <v>11.179984812003724</v>
      </c>
      <c r="W38" s="26">
        <f>+'PIBTRIM CONSTANTE 96-13'!W43/'PIBTRIM CONSTANTE 96-13'!W38*100-100</f>
        <v>3.5504109549230805</v>
      </c>
      <c r="AW38" s="28"/>
    </row>
    <row r="39" spans="1:49" s="9" customFormat="1" ht="12.75" customHeight="1">
      <c r="A39" s="22" t="s">
        <v>54</v>
      </c>
      <c r="B39" s="19">
        <f>+'PIBTRIM CONSTANTE 96-13'!B44/'PIBTRIM CONSTANTE 96-13'!B39*100-100</f>
        <v>2.8141289028732928</v>
      </c>
      <c r="C39" s="19">
        <f>+'PIBTRIM CONSTANTE 96-13'!C44/'PIBTRIM CONSTANTE 96-13'!C39*100-100</f>
        <v>20.967861370195038</v>
      </c>
      <c r="D39" s="19">
        <f>+'PIBTRIM CONSTANTE 96-13'!D44/'PIBTRIM CONSTANTE 96-13'!D39*100-100</f>
        <v>35.37831481370111</v>
      </c>
      <c r="E39" s="19">
        <f>+'PIBTRIM CONSTANTE 96-13'!E44/'PIBTRIM CONSTANTE 96-13'!E39*100-100</f>
        <v>-3.4083578436862041</v>
      </c>
      <c r="F39" s="19">
        <f>+'PIBTRIM CONSTANTE 96-13'!F44/'PIBTRIM CONSTANTE 96-13'!F39*100-100</f>
        <v>1.4306689510883928</v>
      </c>
      <c r="G39" s="19">
        <f>+'PIBTRIM CONSTANTE 96-13'!G44/'PIBTRIM CONSTANTE 96-13'!G39*100-100</f>
        <v>34.385088636180768</v>
      </c>
      <c r="H39" s="19">
        <f>+'PIBTRIM CONSTANTE 96-13'!H44/'PIBTRIM CONSTANTE 96-13'!H39*100-100</f>
        <v>1.1221135644569671</v>
      </c>
      <c r="I39" s="19">
        <f>+'PIBTRIM CONSTANTE 96-13'!I44/'PIBTRIM CONSTANTE 96-13'!I39*100-100</f>
        <v>10.397385027644674</v>
      </c>
      <c r="J39" s="19">
        <f>+'PIBTRIM CONSTANTE 96-13'!J44/'PIBTRIM CONSTANTE 96-13'!J39*100-100</f>
        <v>10.860330557892325</v>
      </c>
      <c r="K39" s="19">
        <f>+'PIBTRIM CONSTANTE 96-13'!K44/'PIBTRIM CONSTANTE 96-13'!K39*100-100</f>
        <v>-7.1705257423039086</v>
      </c>
      <c r="L39" s="19">
        <f>+'PIBTRIM CONSTANTE 96-13'!L44/'PIBTRIM CONSTANTE 96-13'!L39*100-100</f>
        <v>5.0817703027897778</v>
      </c>
      <c r="M39" s="19">
        <f>+'PIBTRIM CONSTANTE 96-13'!M44/'PIBTRIM CONSTANTE 96-13'!M39*100-100</f>
        <v>4.602594339622641</v>
      </c>
      <c r="N39" s="19">
        <f>+'PIBTRIM CONSTANTE 96-13'!N44/'PIBTRIM CONSTANTE 96-13'!N39*100-100</f>
        <v>3.6112920266541266</v>
      </c>
      <c r="O39" s="19">
        <f>+'PIBTRIM CONSTANTE 96-13'!O44/'PIBTRIM CONSTANTE 96-13'!O39*100-100</f>
        <v>1.6445271683527238</v>
      </c>
      <c r="P39" s="19">
        <f>+'PIBTRIM CONSTANTE 96-13'!P44/'PIBTRIM CONSTANTE 96-13'!P39*100-100</f>
        <v>4.1627342123525182</v>
      </c>
      <c r="Q39" s="19">
        <f>+'PIBTRIM CONSTANTE 96-13'!Q44/'PIBTRIM CONSTANTE 96-13'!Q39*100-100</f>
        <v>4.5818938250638865</v>
      </c>
      <c r="R39" s="19">
        <f>+'PIBTRIM CONSTANTE 96-13'!R44/'PIBTRIM CONSTANTE 96-13'!R39*100-100</f>
        <v>4.4810160529740699</v>
      </c>
      <c r="S39" s="19">
        <f>+'PIBTRIM CONSTANTE 96-13'!S44/'PIBTRIM CONSTANTE 96-13'!S39*100-100</f>
        <v>2.1783029001074112</v>
      </c>
      <c r="T39" s="20">
        <f>+'PIBTRIM CONSTANTE 96-13'!T44/'PIBTRIM CONSTANTE 96-13'!T39*100-100</f>
        <v>1.4281207141637537</v>
      </c>
      <c r="U39" s="19">
        <f>+'PIBTRIM CONSTANTE 96-13'!U44/'PIBTRIM CONSTANTE 96-13'!U39*100-100</f>
        <v>4.4934916794725694</v>
      </c>
      <c r="V39" s="21">
        <f>+'PIBTRIM CONSTANTE 96-13'!V44/'PIBTRIM CONSTANTE 96-13'!V39*100-100</f>
        <v>5.2826201796094097E-2</v>
      </c>
      <c r="W39" s="21">
        <f>+'PIBTRIM CONSTANTE 96-13'!W44/'PIBTRIM CONSTANTE 96-13'!W39*100-100</f>
        <v>4.2058812673602404</v>
      </c>
      <c r="AW39" s="28"/>
    </row>
    <row r="40" spans="1:49" s="9" customFormat="1" ht="12.75" customHeight="1">
      <c r="A40" s="18" t="s">
        <v>17</v>
      </c>
      <c r="B40" s="19">
        <f>+'PIBTRIM CONSTANTE 96-13'!B45/'PIBTRIM CONSTANTE 96-13'!B40*100-100</f>
        <v>3.9611236641928969</v>
      </c>
      <c r="C40" s="19">
        <f>+'PIBTRIM CONSTANTE 96-13'!C45/'PIBTRIM CONSTANTE 96-13'!C40*100-100</f>
        <v>1.4631794998306589</v>
      </c>
      <c r="D40" s="19">
        <f>+'PIBTRIM CONSTANTE 96-13'!D45/'PIBTRIM CONSTANTE 96-13'!D40*100-100</f>
        <v>40.00743781338727</v>
      </c>
      <c r="E40" s="19">
        <f>+'PIBTRIM CONSTANTE 96-13'!E45/'PIBTRIM CONSTANTE 96-13'!E40*100-100</f>
        <v>8.8347336327385193</v>
      </c>
      <c r="F40" s="19">
        <f>+'PIBTRIM CONSTANTE 96-13'!F45/'PIBTRIM CONSTANTE 96-13'!F40*100-100</f>
        <v>3.5529905734091614</v>
      </c>
      <c r="G40" s="19">
        <f>+'PIBTRIM CONSTANTE 96-13'!G45/'PIBTRIM CONSTANTE 96-13'!G40*100-100</f>
        <v>32.813572139574489</v>
      </c>
      <c r="H40" s="19">
        <f>+'PIBTRIM CONSTANTE 96-13'!H45/'PIBTRIM CONSTANTE 96-13'!H40*100-100</f>
        <v>-4.3862015091200419</v>
      </c>
      <c r="I40" s="19">
        <f>+'PIBTRIM CONSTANTE 96-13'!I45/'PIBTRIM CONSTANTE 96-13'!I40*100-100</f>
        <v>39.128307581841938</v>
      </c>
      <c r="J40" s="19">
        <f>+'PIBTRIM CONSTANTE 96-13'!J45/'PIBTRIM CONSTANTE 96-13'!J40*100-100</f>
        <v>10.70773681552852</v>
      </c>
      <c r="K40" s="19">
        <f>+'PIBTRIM CONSTANTE 96-13'!K45/'PIBTRIM CONSTANTE 96-13'!K40*100-100</f>
        <v>8.0630453859083389</v>
      </c>
      <c r="L40" s="19">
        <f>+'PIBTRIM CONSTANTE 96-13'!L45/'PIBTRIM CONSTANTE 96-13'!L40*100-100</f>
        <v>0.44642857142858361</v>
      </c>
      <c r="M40" s="19">
        <f>+'PIBTRIM CONSTANTE 96-13'!M45/'PIBTRIM CONSTANTE 96-13'!M40*100-100</f>
        <v>4.602594339622641</v>
      </c>
      <c r="N40" s="19">
        <f>+'PIBTRIM CONSTANTE 96-13'!N45/'PIBTRIM CONSTANTE 96-13'!N40*100-100</f>
        <v>8.1498841108673616</v>
      </c>
      <c r="O40" s="19">
        <f>+'PIBTRIM CONSTANTE 96-13'!O45/'PIBTRIM CONSTANTE 96-13'!O40*100-100</f>
        <v>3.0092582716702623</v>
      </c>
      <c r="P40" s="19">
        <f>+'PIBTRIM CONSTANTE 96-13'!P45/'PIBTRIM CONSTANTE 96-13'!P40*100-100</f>
        <v>14.527607361963192</v>
      </c>
      <c r="Q40" s="19">
        <f>+'PIBTRIM CONSTANTE 96-13'!Q45/'PIBTRIM CONSTANTE 96-13'!Q40*100-100</f>
        <v>3.3631384251838057</v>
      </c>
      <c r="R40" s="19">
        <f>+'PIBTRIM CONSTANTE 96-13'!R45/'PIBTRIM CONSTANTE 96-13'!R40*100-100</f>
        <v>3.8647593645512472</v>
      </c>
      <c r="S40" s="19">
        <f>+'PIBTRIM CONSTANTE 96-13'!S45/'PIBTRIM CONSTANTE 96-13'!S40*100-100</f>
        <v>5.1830357142857082</v>
      </c>
      <c r="T40" s="20">
        <f>+'PIBTRIM CONSTANTE 96-13'!T45/'PIBTRIM CONSTANTE 96-13'!T40*100-100</f>
        <v>1.637277270024498</v>
      </c>
      <c r="U40" s="19">
        <f>+'PIBTRIM CONSTANTE 96-13'!U45/'PIBTRIM CONSTANTE 96-13'!U40*100-100</f>
        <v>5.7974364464980823</v>
      </c>
      <c r="V40" s="21">
        <f>+'PIBTRIM CONSTANTE 96-13'!V45/'PIBTRIM CONSTANTE 96-13'!V40*100-100</f>
        <v>-6.1249270164317267</v>
      </c>
      <c r="W40" s="21">
        <f>+'PIBTRIM CONSTANTE 96-13'!W45/'PIBTRIM CONSTANTE 96-13'!W40*100-100</f>
        <v>5.0427586102353956</v>
      </c>
      <c r="AW40" s="28"/>
    </row>
    <row r="41" spans="1:49" s="9" customFormat="1" ht="12.75" customHeight="1">
      <c r="A41" s="22" t="s">
        <v>45</v>
      </c>
      <c r="B41" s="19">
        <f>+'PIBTRIM CONSTANTE 96-13'!B46/'PIBTRIM CONSTANTE 96-13'!B41*100-100</f>
        <v>4.3898293567260254</v>
      </c>
      <c r="C41" s="19">
        <f>+'PIBTRIM CONSTANTE 96-13'!C46/'PIBTRIM CONSTANTE 96-13'!C41*100-100</f>
        <v>15.112544156200755</v>
      </c>
      <c r="D41" s="19">
        <f>+'PIBTRIM CONSTANTE 96-13'!D46/'PIBTRIM CONSTANTE 96-13'!D41*100-100</f>
        <v>86.559317117629973</v>
      </c>
      <c r="E41" s="19">
        <f>+'PIBTRIM CONSTANTE 96-13'!E46/'PIBTRIM CONSTANTE 96-13'!E41*100-100</f>
        <v>-20.057056846567647</v>
      </c>
      <c r="F41" s="19">
        <f>+'PIBTRIM CONSTANTE 96-13'!F46/'PIBTRIM CONSTANTE 96-13'!F41*100-100</f>
        <v>-0.91097514677601055</v>
      </c>
      <c r="G41" s="19">
        <f>+'PIBTRIM CONSTANTE 96-13'!G46/'PIBTRIM CONSTANTE 96-13'!G41*100-100</f>
        <v>30.815800207712186</v>
      </c>
      <c r="H41" s="19">
        <f>+'PIBTRIM CONSTANTE 96-13'!H46/'PIBTRIM CONSTANTE 96-13'!H41*100-100</f>
        <v>-5.5727522760964519</v>
      </c>
      <c r="I41" s="19">
        <f>+'PIBTRIM CONSTANTE 96-13'!I46/'PIBTRIM CONSTANTE 96-13'!I41*100-100</f>
        <v>11.496931622276563</v>
      </c>
      <c r="J41" s="19">
        <f>+'PIBTRIM CONSTANTE 96-13'!J46/'PIBTRIM CONSTANTE 96-13'!J41*100-100</f>
        <v>10.355790910665036</v>
      </c>
      <c r="K41" s="19">
        <f>+'PIBTRIM CONSTANTE 96-13'!K46/'PIBTRIM CONSTANTE 96-13'!K41*100-100</f>
        <v>-5.3239417636791728</v>
      </c>
      <c r="L41" s="19">
        <f>+'PIBTRIM CONSTANTE 96-13'!L46/'PIBTRIM CONSTANTE 96-13'!L41*100-100</f>
        <v>-6.9456369015720867</v>
      </c>
      <c r="M41" s="19">
        <f>+'PIBTRIM CONSTANTE 96-13'!M46/'PIBTRIM CONSTANTE 96-13'!M41*100-100</f>
        <v>4.602594339622641</v>
      </c>
      <c r="N41" s="19">
        <f>+'PIBTRIM CONSTANTE 96-13'!N46/'PIBTRIM CONSTANTE 96-13'!N41*100-100</f>
        <v>3.9518384475282886</v>
      </c>
      <c r="O41" s="19">
        <f>+'PIBTRIM CONSTANTE 96-13'!O46/'PIBTRIM CONSTANTE 96-13'!O41*100-100</f>
        <v>2.9736074066611877</v>
      </c>
      <c r="P41" s="19">
        <f>+'PIBTRIM CONSTANTE 96-13'!P46/'PIBTRIM CONSTANTE 96-13'!P41*100-100</f>
        <v>4.9827357237715972</v>
      </c>
      <c r="Q41" s="19">
        <f>+'PIBTRIM CONSTANTE 96-13'!Q46/'PIBTRIM CONSTANTE 96-13'!Q41*100-100</f>
        <v>1.802156970200457</v>
      </c>
      <c r="R41" s="19">
        <f>+'PIBTRIM CONSTANTE 96-13'!R46/'PIBTRIM CONSTANTE 96-13'!R41*100-100</f>
        <v>4.6321287626112735</v>
      </c>
      <c r="S41" s="19">
        <f>+'PIBTRIM CONSTANTE 96-13'!S46/'PIBTRIM CONSTANTE 96-13'!S41*100-100</f>
        <v>1.8138528138528045</v>
      </c>
      <c r="T41" s="20">
        <f>+'PIBTRIM CONSTANTE 96-13'!T46/'PIBTRIM CONSTANTE 96-13'!T41*100-100</f>
        <v>1.0390026209262402</v>
      </c>
      <c r="U41" s="19">
        <f>+'PIBTRIM CONSTANTE 96-13'!U46/'PIBTRIM CONSTANTE 96-13'!U41*100-100</f>
        <v>0.99346349787086297</v>
      </c>
      <c r="V41" s="21">
        <f>+'PIBTRIM CONSTANTE 96-13'!V46/'PIBTRIM CONSTANTE 96-13'!V41*100-100</f>
        <v>-11.897207989739201</v>
      </c>
      <c r="W41" s="21">
        <f>+'PIBTRIM CONSTANTE 96-13'!W46/'PIBTRIM CONSTANTE 96-13'!W41*100-100</f>
        <v>0.16282731885493718</v>
      </c>
      <c r="AW41" s="28"/>
    </row>
    <row r="42" spans="1:49" s="9" customFormat="1" ht="12.75" customHeight="1">
      <c r="A42" s="22" t="s">
        <v>46</v>
      </c>
      <c r="B42" s="19">
        <f>+'PIBTRIM CONSTANTE 96-13'!B47/'PIBTRIM CONSTANTE 96-13'!B42*100-100</f>
        <v>0.29909620152585603</v>
      </c>
      <c r="C42" s="19">
        <f>+'PIBTRIM CONSTANTE 96-13'!C47/'PIBTRIM CONSTANTE 96-13'!C42*100-100</f>
        <v>36.282005932623349</v>
      </c>
      <c r="D42" s="19">
        <f>+'PIBTRIM CONSTANTE 96-13'!D47/'PIBTRIM CONSTANTE 96-13'!D42*100-100</f>
        <v>10.542606051521346</v>
      </c>
      <c r="E42" s="19">
        <f>+'PIBTRIM CONSTANTE 96-13'!E47/'PIBTRIM CONSTANTE 96-13'!E42*100-100</f>
        <v>-6.5085520607562444</v>
      </c>
      <c r="F42" s="19">
        <f>+'PIBTRIM CONSTANTE 96-13'!F47/'PIBTRIM CONSTANTE 96-13'!F42*100-100</f>
        <v>-0.75353383849842714</v>
      </c>
      <c r="G42" s="19">
        <f>+'PIBTRIM CONSTANTE 96-13'!G47/'PIBTRIM CONSTANTE 96-13'!G42*100-100</f>
        <v>34.779409160623857</v>
      </c>
      <c r="H42" s="19">
        <f>+'PIBTRIM CONSTANTE 96-13'!H47/'PIBTRIM CONSTANTE 96-13'!H42*100-100</f>
        <v>3.5724369971513283</v>
      </c>
      <c r="I42" s="19">
        <f>+'PIBTRIM CONSTANTE 96-13'!I47/'PIBTRIM CONSTANTE 96-13'!I42*100-100</f>
        <v>-3.304882738791477</v>
      </c>
      <c r="J42" s="19">
        <f>+'PIBTRIM CONSTANTE 96-13'!J47/'PIBTRIM CONSTANTE 96-13'!J42*100-100</f>
        <v>10.355813772329086</v>
      </c>
      <c r="K42" s="19">
        <f>+'PIBTRIM CONSTANTE 96-13'!K47/'PIBTRIM CONSTANTE 96-13'!K42*100-100</f>
        <v>-5.4823782534077026</v>
      </c>
      <c r="L42" s="19">
        <f>+'PIBTRIM CONSTANTE 96-13'!L47/'PIBTRIM CONSTANTE 96-13'!L42*100-100</f>
        <v>12.281722933643763</v>
      </c>
      <c r="M42" s="19">
        <f>+'PIBTRIM CONSTANTE 96-13'!M47/'PIBTRIM CONSTANTE 96-13'!M42*100-100</f>
        <v>4.602594339622641</v>
      </c>
      <c r="N42" s="19">
        <f>+'PIBTRIM CONSTANTE 96-13'!N47/'PIBTRIM CONSTANTE 96-13'!N42*100-100</f>
        <v>1.1436723316041935</v>
      </c>
      <c r="O42" s="19">
        <f>+'PIBTRIM CONSTANTE 96-13'!O47/'PIBTRIM CONSTANTE 96-13'!O42*100-100</f>
        <v>-1.6742825797989553</v>
      </c>
      <c r="P42" s="19">
        <f>+'PIBTRIM CONSTANTE 96-13'!P47/'PIBTRIM CONSTANTE 96-13'!P42*100-100</f>
        <v>9.2678100263852343</v>
      </c>
      <c r="Q42" s="19">
        <f>+'PIBTRIM CONSTANTE 96-13'!Q47/'PIBTRIM CONSTANTE 96-13'!Q42*100-100</f>
        <v>4.8871484642072147</v>
      </c>
      <c r="R42" s="19">
        <f>+'PIBTRIM CONSTANTE 96-13'!R47/'PIBTRIM CONSTANTE 96-13'!R42*100-100</f>
        <v>4.4195019280326022</v>
      </c>
      <c r="S42" s="19">
        <f>+'PIBTRIM CONSTANTE 96-13'!S47/'PIBTRIM CONSTANTE 96-13'!S42*100-100</f>
        <v>0.66101694915252551</v>
      </c>
      <c r="T42" s="20">
        <f>+'PIBTRIM CONSTANTE 96-13'!T47/'PIBTRIM CONSTANTE 96-13'!T42*100-100</f>
        <v>1.5792422050847392</v>
      </c>
      <c r="U42" s="19">
        <f>+'PIBTRIM CONSTANTE 96-13'!U47/'PIBTRIM CONSTANTE 96-13'!U42*100-100</f>
        <v>4.667521540524362</v>
      </c>
      <c r="V42" s="21">
        <f>+'PIBTRIM CONSTANTE 96-13'!V47/'PIBTRIM CONSTANTE 96-13'!V42*100-100</f>
        <v>-7.3158434200338434</v>
      </c>
      <c r="W42" s="21">
        <f>+'PIBTRIM CONSTANTE 96-13'!W47/'PIBTRIM CONSTANTE 96-13'!W42*100-100</f>
        <v>3.9119575249524132</v>
      </c>
      <c r="AW42" s="28"/>
    </row>
    <row r="43" spans="1:49" s="9" customFormat="1" ht="12.75" customHeight="1">
      <c r="A43" s="18" t="s">
        <v>47</v>
      </c>
      <c r="B43" s="19">
        <f>+'PIBTRIM CONSTANTE 96-13'!B48/'PIBTRIM CONSTANTE 96-13'!B43*100-100</f>
        <v>2.4124979401797901</v>
      </c>
      <c r="C43" s="19">
        <f>+'PIBTRIM CONSTANTE 96-13'!C48/'PIBTRIM CONSTANTE 96-13'!C43*100-100</f>
        <v>27.525712328703179</v>
      </c>
      <c r="D43" s="19">
        <f>+'PIBTRIM CONSTANTE 96-13'!D48/'PIBTRIM CONSTANTE 96-13'!D43*100-100</f>
        <v>31.227656966442879</v>
      </c>
      <c r="E43" s="19">
        <f>+'PIBTRIM CONSTANTE 96-13'!E48/'PIBTRIM CONSTANTE 96-13'!E43*100-100</f>
        <v>6.1348186941295495</v>
      </c>
      <c r="F43" s="19">
        <f>+'PIBTRIM CONSTANTE 96-13'!F48/'PIBTRIM CONSTANTE 96-13'!F43*100-100</f>
        <v>3.9748420585581385</v>
      </c>
      <c r="G43" s="19">
        <f>+'PIBTRIM CONSTANTE 96-13'!G48/'PIBTRIM CONSTANTE 96-13'!G43*100-100</f>
        <v>38.0808386584971</v>
      </c>
      <c r="H43" s="19">
        <f>+'PIBTRIM CONSTANTE 96-13'!H48/'PIBTRIM CONSTANTE 96-13'!H43*100-100</f>
        <v>10.00258240855203</v>
      </c>
      <c r="I43" s="19">
        <f>+'PIBTRIM CONSTANTE 96-13'!I48/'PIBTRIM CONSTANTE 96-13'!I43*100-100</f>
        <v>-4.6964633613090285</v>
      </c>
      <c r="J43" s="19">
        <f>+'PIBTRIM CONSTANTE 96-13'!J48/'PIBTRIM CONSTANTE 96-13'!J43*100-100</f>
        <v>11.955467524483737</v>
      </c>
      <c r="K43" s="19">
        <f>+'PIBTRIM CONSTANTE 96-13'!K48/'PIBTRIM CONSTANTE 96-13'!K43*100-100</f>
        <v>-21.568522036224962</v>
      </c>
      <c r="L43" s="19">
        <f>+'PIBTRIM CONSTANTE 96-13'!L48/'PIBTRIM CONSTANTE 96-13'!L43*100-100</f>
        <v>14.909885308574559</v>
      </c>
      <c r="M43" s="19">
        <f>+'PIBTRIM CONSTANTE 96-13'!M48/'PIBTRIM CONSTANTE 96-13'!M43*100-100</f>
        <v>4.602594339622641</v>
      </c>
      <c r="N43" s="19">
        <f>+'PIBTRIM CONSTANTE 96-13'!N48/'PIBTRIM CONSTANTE 96-13'!N43*100-100</f>
        <v>1.5509891022013278</v>
      </c>
      <c r="O43" s="19">
        <f>+'PIBTRIM CONSTANTE 96-13'!O48/'PIBTRIM CONSTANTE 96-13'!O43*100-100</f>
        <v>2.3161470068703949</v>
      </c>
      <c r="P43" s="19">
        <f>+'PIBTRIM CONSTANTE 96-13'!P48/'PIBTRIM CONSTANTE 96-13'!P43*100-100</f>
        <v>-11.477051460361622</v>
      </c>
      <c r="Q43" s="19">
        <f>+'PIBTRIM CONSTANTE 96-13'!Q48/'PIBTRIM CONSTANTE 96-13'!Q43*100-100</f>
        <v>7.4582753801089865</v>
      </c>
      <c r="R43" s="19">
        <f>+'PIBTRIM CONSTANTE 96-13'!R48/'PIBTRIM CONSTANTE 96-13'!R43*100-100</f>
        <v>4.9944246130907004</v>
      </c>
      <c r="S43" s="19">
        <f>+'PIBTRIM CONSTANTE 96-13'!S48/'PIBTRIM CONSTANTE 96-13'!S43*100-100</f>
        <v>1.2166666666666686</v>
      </c>
      <c r="T43" s="20">
        <f>+'PIBTRIM CONSTANTE 96-13'!T48/'PIBTRIM CONSTANTE 96-13'!T43*100-100</f>
        <v>1.4583958062897295</v>
      </c>
      <c r="U43" s="19">
        <f>+'PIBTRIM CONSTANTE 96-13'!U48/'PIBTRIM CONSTANTE 96-13'!U43*100-100</f>
        <v>6.5022481994555932</v>
      </c>
      <c r="V43" s="21">
        <f>+'PIBTRIM CONSTANTE 96-13'!V48/'PIBTRIM CONSTANTE 96-13'!V43*100-100</f>
        <v>22.702811392138344</v>
      </c>
      <c r="W43" s="21">
        <f>+'PIBTRIM CONSTANTE 96-13'!W48/'PIBTRIM CONSTANTE 96-13'!W43*100-100</f>
        <v>7.6050052836833686</v>
      </c>
      <c r="AW43" s="28"/>
    </row>
    <row r="44" spans="1:49" s="8" customFormat="1" ht="12.75" customHeight="1">
      <c r="A44" s="23" t="s">
        <v>55</v>
      </c>
      <c r="B44" s="24">
        <f>+'PIBTRIM CONSTANTE 96-13'!B49/'PIBTRIM CONSTANTE 96-13'!B44*100-100</f>
        <v>2.0397781610339791</v>
      </c>
      <c r="C44" s="24">
        <f>+'PIBTRIM CONSTANTE 96-13'!C49/'PIBTRIM CONSTANTE 96-13'!C44*100-100</f>
        <v>0.30769276060276241</v>
      </c>
      <c r="D44" s="24">
        <f>+'PIBTRIM CONSTANTE 96-13'!D49/'PIBTRIM CONSTANTE 96-13'!D44*100-100</f>
        <v>12.489660876757654</v>
      </c>
      <c r="E44" s="24">
        <f>+'PIBTRIM CONSTANTE 96-13'!E49/'PIBTRIM CONSTANTE 96-13'!E44*100-100</f>
        <v>2.1161293891867103</v>
      </c>
      <c r="F44" s="24">
        <f>+'PIBTRIM CONSTANTE 96-13'!F49/'PIBTRIM CONSTANTE 96-13'!F44*100-100</f>
        <v>6.0797897727593124</v>
      </c>
      <c r="G44" s="24">
        <f>+'PIBTRIM CONSTANTE 96-13'!G49/'PIBTRIM CONSTANTE 96-13'!G44*100-100</f>
        <v>14.376326950259539</v>
      </c>
      <c r="H44" s="24">
        <f>+'PIBTRIM CONSTANTE 96-13'!H49/'PIBTRIM CONSTANTE 96-13'!H44*100-100</f>
        <v>11.565175844151725</v>
      </c>
      <c r="I44" s="24">
        <f>+'PIBTRIM CONSTANTE 96-13'!I49/'PIBTRIM CONSTANTE 96-13'!I44*100-100</f>
        <v>13.506805636478191</v>
      </c>
      <c r="J44" s="24">
        <f>+'PIBTRIM CONSTANTE 96-13'!J49/'PIBTRIM CONSTANTE 96-13'!J44*100-100</f>
        <v>14.867167710889277</v>
      </c>
      <c r="K44" s="24">
        <f>+'PIBTRIM CONSTANTE 96-13'!K49/'PIBTRIM CONSTANTE 96-13'!K44*100-100</f>
        <v>-5.5792282702512637</v>
      </c>
      <c r="L44" s="24">
        <f>+'PIBTRIM CONSTANTE 96-13'!L49/'PIBTRIM CONSTANTE 96-13'!L44*100-100</f>
        <v>10.738249958007557</v>
      </c>
      <c r="M44" s="24">
        <f>+'PIBTRIM CONSTANTE 96-13'!M49/'PIBTRIM CONSTANTE 96-13'!M44*100-100</f>
        <v>4.6187840321071434</v>
      </c>
      <c r="N44" s="24">
        <f>+'PIBTRIM CONSTANTE 96-13'!N49/'PIBTRIM CONSTANTE 96-13'!N44*100-100</f>
        <v>5.4047285260810014</v>
      </c>
      <c r="O44" s="24">
        <f>+'PIBTRIM CONSTANTE 96-13'!O49/'PIBTRIM CONSTANTE 96-13'!O44*100-100</f>
        <v>3.9273341782727726</v>
      </c>
      <c r="P44" s="24">
        <f>+'PIBTRIM CONSTANTE 96-13'!P49/'PIBTRIM CONSTANTE 96-13'!P44*100-100</f>
        <v>-12.55442259582874</v>
      </c>
      <c r="Q44" s="24">
        <f>+'PIBTRIM CONSTANTE 96-13'!Q49/'PIBTRIM CONSTANTE 96-13'!Q44*100-100</f>
        <v>4.94497690135141</v>
      </c>
      <c r="R44" s="24">
        <f>+'PIBTRIM CONSTANTE 96-13'!R49/'PIBTRIM CONSTANTE 96-13'!R44*100-100</f>
        <v>5.5348471239978068</v>
      </c>
      <c r="S44" s="24">
        <f>+'PIBTRIM CONSTANTE 96-13'!S49/'PIBTRIM CONSTANTE 96-13'!S44*100-100</f>
        <v>7.9503405937263523</v>
      </c>
      <c r="T44" s="24">
        <f>+'PIBTRIM CONSTANTE 96-13'!T49/'PIBTRIM CONSTANTE 96-13'!T44*100-100</f>
        <v>2.4407059073194688</v>
      </c>
      <c r="U44" s="25">
        <f>+'PIBTRIM CONSTANTE 96-13'!U49/'PIBTRIM CONSTANTE 96-13'!U44*100-100</f>
        <v>7.642123328163521</v>
      </c>
      <c r="V44" s="24">
        <f>+'PIBTRIM CONSTANTE 96-13'!V49/'PIBTRIM CONSTANTE 96-13'!V44*100-100</f>
        <v>5.7154171066525947</v>
      </c>
      <c r="W44" s="26">
        <f>+'PIBTRIM CONSTANTE 96-13'!W49/'PIBTRIM CONSTANTE 96-13'!W44*100-100</f>
        <v>7.522308884434608</v>
      </c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1:49" s="8" customFormat="1" ht="12.75" customHeight="1">
      <c r="A45" s="27" t="s">
        <v>17</v>
      </c>
      <c r="B45" s="24">
        <f>+'PIBTRIM CONSTANTE 96-13'!B50/'PIBTRIM CONSTANTE 96-13'!B45*100-100</f>
        <v>8.2935941895342182</v>
      </c>
      <c r="C45" s="24">
        <f>+'PIBTRIM CONSTANTE 96-13'!C50/'PIBTRIM CONSTANTE 96-13'!C45*100-100</f>
        <v>9.0731961509815022</v>
      </c>
      <c r="D45" s="24">
        <f>+'PIBTRIM CONSTANTE 96-13'!D50/'PIBTRIM CONSTANTE 96-13'!D45*100-100</f>
        <v>25.848408469561761</v>
      </c>
      <c r="E45" s="24">
        <f>+'PIBTRIM CONSTANTE 96-13'!E50/'PIBTRIM CONSTANTE 96-13'!E45*100-100</f>
        <v>-7.9370714921757752</v>
      </c>
      <c r="F45" s="24">
        <f>+'PIBTRIM CONSTANTE 96-13'!F50/'PIBTRIM CONSTANTE 96-13'!F45*100-100</f>
        <v>9.9276308589146112</v>
      </c>
      <c r="G45" s="24">
        <f>+'PIBTRIM CONSTANTE 96-13'!G50/'PIBTRIM CONSTANTE 96-13'!G45*100-100</f>
        <v>32.731192072266111</v>
      </c>
      <c r="H45" s="24">
        <f>+'PIBTRIM CONSTANTE 96-13'!H50/'PIBTRIM CONSTANTE 96-13'!H45*100-100</f>
        <v>11.164516061751044</v>
      </c>
      <c r="I45" s="24">
        <f>+'PIBTRIM CONSTANTE 96-13'!I50/'PIBTRIM CONSTANTE 96-13'!I45*100-100</f>
        <v>-11.079130866911299</v>
      </c>
      <c r="J45" s="24">
        <f>+'PIBTRIM CONSTANTE 96-13'!J50/'PIBTRIM CONSTANTE 96-13'!J45*100-100</f>
        <v>14.97021542894565</v>
      </c>
      <c r="K45" s="24">
        <f>+'PIBTRIM CONSTANTE 96-13'!K50/'PIBTRIM CONSTANTE 96-13'!K45*100-100</f>
        <v>-12.65189257711647</v>
      </c>
      <c r="L45" s="24">
        <f>+'PIBTRIM CONSTANTE 96-13'!L50/'PIBTRIM CONSTANTE 96-13'!L45*100-100</f>
        <v>8.3682998722377988</v>
      </c>
      <c r="M45" s="24">
        <f>+'PIBTRIM CONSTANTE 96-13'!M50/'PIBTRIM CONSTANTE 96-13'!M45*100-100</f>
        <v>4.6187840321071434</v>
      </c>
      <c r="N45" s="24">
        <f>+'PIBTRIM CONSTANTE 96-13'!N50/'PIBTRIM CONSTANTE 96-13'!N45*100-100</f>
        <v>4.1670650611917495</v>
      </c>
      <c r="O45" s="24">
        <f>+'PIBTRIM CONSTANTE 96-13'!O50/'PIBTRIM CONSTANTE 96-13'!O45*100-100</f>
        <v>4.594899614151899</v>
      </c>
      <c r="P45" s="24">
        <f>+'PIBTRIM CONSTANTE 96-13'!P50/'PIBTRIM CONSTANTE 96-13'!P45*100-100</f>
        <v>-12.348671523462613</v>
      </c>
      <c r="Q45" s="24">
        <f>+'PIBTRIM CONSTANTE 96-13'!Q50/'PIBTRIM CONSTANTE 96-13'!Q45*100-100</f>
        <v>21.779194900600345</v>
      </c>
      <c r="R45" s="24">
        <f>+'PIBTRIM CONSTANTE 96-13'!R50/'PIBTRIM CONSTANTE 96-13'!R45*100-100</f>
        <v>5.1799898955050168</v>
      </c>
      <c r="S45" s="24">
        <f>+'PIBTRIM CONSTANTE 96-13'!S50/'PIBTRIM CONSTANTE 96-13'!S45*100-100</f>
        <v>5.4072407792538542</v>
      </c>
      <c r="T45" s="24">
        <f>+'PIBTRIM CONSTANTE 96-13'!T50/'PIBTRIM CONSTANTE 96-13'!T45*100-100</f>
        <v>3.8404161141454551</v>
      </c>
      <c r="U45" s="25">
        <f>+'PIBTRIM CONSTANTE 96-13'!U50/'PIBTRIM CONSTANTE 96-13'!U45*100-100</f>
        <v>6.4588940227037455</v>
      </c>
      <c r="V45" s="24">
        <f>+'PIBTRIM CONSTANTE 96-13'!V50/'PIBTRIM CONSTANTE 96-13'!V45*100-100</f>
        <v>5.9333626606726142</v>
      </c>
      <c r="W45" s="26">
        <f>+'PIBTRIM CONSTANTE 96-13'!W50/'PIBTRIM CONSTANTE 96-13'!W45*100-100</f>
        <v>6.4291649032785614</v>
      </c>
    </row>
    <row r="46" spans="1:49" s="8" customFormat="1" ht="12.75" customHeight="1">
      <c r="A46" s="23" t="s">
        <v>45</v>
      </c>
      <c r="B46" s="24">
        <f>+'PIBTRIM CONSTANTE 96-13'!B51/'PIBTRIM CONSTANTE 96-13'!B46*100-100</f>
        <v>-2.0179472163871566</v>
      </c>
      <c r="C46" s="24">
        <f>+'PIBTRIM CONSTANTE 96-13'!C51/'PIBTRIM CONSTANTE 96-13'!C46*100-100</f>
        <v>-5.6502628335708067</v>
      </c>
      <c r="D46" s="24">
        <f>+'PIBTRIM CONSTANTE 96-13'!D51/'PIBTRIM CONSTANTE 96-13'!D46*100-100</f>
        <v>34.308304549273998</v>
      </c>
      <c r="E46" s="24">
        <f>+'PIBTRIM CONSTANTE 96-13'!E51/'PIBTRIM CONSTANTE 96-13'!E46*100-100</f>
        <v>18.63145815113667</v>
      </c>
      <c r="F46" s="24">
        <f>+'PIBTRIM CONSTANTE 96-13'!F51/'PIBTRIM CONSTANTE 96-13'!F46*100-100</f>
        <v>9.5121343914662333</v>
      </c>
      <c r="G46" s="24">
        <f>+'PIBTRIM CONSTANTE 96-13'!G51/'PIBTRIM CONSTANTE 96-13'!G46*100-100</f>
        <v>37.444821187672488</v>
      </c>
      <c r="H46" s="24">
        <f>+'PIBTRIM CONSTANTE 96-13'!H51/'PIBTRIM CONSTANTE 96-13'!H46*100-100</f>
        <v>11.912753633575775</v>
      </c>
      <c r="I46" s="24">
        <f>+'PIBTRIM CONSTANTE 96-13'!I51/'PIBTRIM CONSTANTE 96-13'!I46*100-100</f>
        <v>7.6641965911798877</v>
      </c>
      <c r="J46" s="24">
        <f>+'PIBTRIM CONSTANTE 96-13'!J51/'PIBTRIM CONSTANTE 96-13'!J46*100-100</f>
        <v>15.087446045395708</v>
      </c>
      <c r="K46" s="24">
        <f>+'PIBTRIM CONSTANTE 96-13'!K51/'PIBTRIM CONSTANTE 96-13'!K46*100-100</f>
        <v>-7.8521742417125182</v>
      </c>
      <c r="L46" s="24">
        <f>+'PIBTRIM CONSTANTE 96-13'!L51/'PIBTRIM CONSTANTE 96-13'!L46*100-100</f>
        <v>18.450180189663641</v>
      </c>
      <c r="M46" s="24">
        <f>+'PIBTRIM CONSTANTE 96-13'!M51/'PIBTRIM CONSTANTE 96-13'!M46*100-100</f>
        <v>4.6187840321071434</v>
      </c>
      <c r="N46" s="24">
        <f>+'PIBTRIM CONSTANTE 96-13'!N51/'PIBTRIM CONSTANTE 96-13'!N46*100-100</f>
        <v>5.0219928327551457</v>
      </c>
      <c r="O46" s="24">
        <f>+'PIBTRIM CONSTANTE 96-13'!O51/'PIBTRIM CONSTANTE 96-13'!O46*100-100</f>
        <v>-10.909110253524517</v>
      </c>
      <c r="P46" s="24">
        <f>+'PIBTRIM CONSTANTE 96-13'!P51/'PIBTRIM CONSTANTE 96-13'!P46*100-100</f>
        <v>-19.248089864899072</v>
      </c>
      <c r="Q46" s="24">
        <f>+'PIBTRIM CONSTANTE 96-13'!Q51/'PIBTRIM CONSTANTE 96-13'!Q46*100-100</f>
        <v>26.115360265936289</v>
      </c>
      <c r="R46" s="24">
        <f>+'PIBTRIM CONSTANTE 96-13'!R51/'PIBTRIM CONSTANTE 96-13'!R46*100-100</f>
        <v>5.3091311051306747</v>
      </c>
      <c r="S46" s="24">
        <f>+'PIBTRIM CONSTANTE 96-13'!S51/'PIBTRIM CONSTANTE 96-13'!S46*100-100</f>
        <v>8.3549470640758727</v>
      </c>
      <c r="T46" s="24">
        <f>+'PIBTRIM CONSTANTE 96-13'!T51/'PIBTRIM CONSTANTE 96-13'!T46*100-100</f>
        <v>0.94019600541419379</v>
      </c>
      <c r="U46" s="25">
        <f>+'PIBTRIM CONSTANTE 96-13'!U51/'PIBTRIM CONSTANTE 96-13'!U46*100-100</f>
        <v>9.4152447214831341</v>
      </c>
      <c r="V46" s="24">
        <f>+'PIBTRIM CONSTANTE 96-13'!V51/'PIBTRIM CONSTANTE 96-13'!V46*100-100</f>
        <v>12.721449003629729</v>
      </c>
      <c r="W46" s="26">
        <f>+'PIBTRIM CONSTANTE 96-13'!W51/'PIBTRIM CONSTANTE 96-13'!W46*100-100</f>
        <v>9.6026354428855711</v>
      </c>
    </row>
    <row r="47" spans="1:49" s="8" customFormat="1" ht="12.75" customHeight="1">
      <c r="A47" s="23" t="s">
        <v>46</v>
      </c>
      <c r="B47" s="24">
        <f>+'PIBTRIM CONSTANTE 96-13'!B52/'PIBTRIM CONSTANTE 96-13'!B47*100-100</f>
        <v>1.0059500088690072</v>
      </c>
      <c r="C47" s="24">
        <f>+'PIBTRIM CONSTANTE 96-13'!C52/'PIBTRIM CONSTANTE 96-13'!C47*100-100</f>
        <v>1.7214872822395364</v>
      </c>
      <c r="D47" s="24">
        <f>+'PIBTRIM CONSTANTE 96-13'!D52/'PIBTRIM CONSTANTE 96-13'!D47*100-100</f>
        <v>1.8618620468606082</v>
      </c>
      <c r="E47" s="24">
        <f>+'PIBTRIM CONSTANTE 96-13'!E52/'PIBTRIM CONSTANTE 96-13'!E47*100-100</f>
        <v>4.6353580161706986</v>
      </c>
      <c r="F47" s="24">
        <f>+'PIBTRIM CONSTANTE 96-13'!F52/'PIBTRIM CONSTANTE 96-13'!F47*100-100</f>
        <v>4.1449727543798218</v>
      </c>
      <c r="G47" s="24">
        <f>+'PIBTRIM CONSTANTE 96-13'!G52/'PIBTRIM CONSTANTE 96-13'!G47*100-100</f>
        <v>3.4064355899004113</v>
      </c>
      <c r="H47" s="24">
        <f>+'PIBTRIM CONSTANTE 96-13'!H52/'PIBTRIM CONSTANTE 96-13'!H47*100-100</f>
        <v>10.72924219245823</v>
      </c>
      <c r="I47" s="24">
        <f>+'PIBTRIM CONSTANTE 96-13'!I52/'PIBTRIM CONSTANTE 96-13'!I47*100-100</f>
        <v>32.703766556102693</v>
      </c>
      <c r="J47" s="24">
        <f>+'PIBTRIM CONSTANTE 96-13'!J52/'PIBTRIM CONSTANTE 96-13'!J47*100-100</f>
        <v>17.203880434155039</v>
      </c>
      <c r="K47" s="24">
        <f>+'PIBTRIM CONSTANTE 96-13'!K52/'PIBTRIM CONSTANTE 96-13'!K47*100-100</f>
        <v>-6.3432131204449291</v>
      </c>
      <c r="L47" s="24">
        <f>+'PIBTRIM CONSTANTE 96-13'!L52/'PIBTRIM CONSTANTE 96-13'!L47*100-100</f>
        <v>12.30458315743634</v>
      </c>
      <c r="M47" s="24">
        <f>+'PIBTRIM CONSTANTE 96-13'!M52/'PIBTRIM CONSTANTE 96-13'!M47*100-100</f>
        <v>4.6187840321071434</v>
      </c>
      <c r="N47" s="24">
        <f>+'PIBTRIM CONSTANTE 96-13'!N52/'PIBTRIM CONSTANTE 96-13'!N47*100-100</f>
        <v>6.0629008268473967</v>
      </c>
      <c r="O47" s="24">
        <f>+'PIBTRIM CONSTANTE 96-13'!O52/'PIBTRIM CONSTANTE 96-13'!O47*100-100</f>
        <v>7.4967562139978838</v>
      </c>
      <c r="P47" s="24">
        <f>+'PIBTRIM CONSTANTE 96-13'!P52/'PIBTRIM CONSTANTE 96-13'!P47*100-100</f>
        <v>-24.703893751886525</v>
      </c>
      <c r="Q47" s="24">
        <f>+'PIBTRIM CONSTANTE 96-13'!Q52/'PIBTRIM CONSTANTE 96-13'!Q47*100-100</f>
        <v>-5.1196759222766417</v>
      </c>
      <c r="R47" s="24">
        <f>+'PIBTRIM CONSTANTE 96-13'!R52/'PIBTRIM CONSTANTE 96-13'!R47*100-100</f>
        <v>5.5459531872230343</v>
      </c>
      <c r="S47" s="24">
        <f>+'PIBTRIM CONSTANTE 96-13'!S52/'PIBTRIM CONSTANTE 96-13'!S47*100-100</f>
        <v>9.4460346859740696</v>
      </c>
      <c r="T47" s="24">
        <f>+'PIBTRIM CONSTANTE 96-13'!T52/'PIBTRIM CONSTANTE 96-13'!T47*100-100</f>
        <v>2.9313829200058308</v>
      </c>
      <c r="U47" s="25">
        <f>+'PIBTRIM CONSTANTE 96-13'!U52/'PIBTRIM CONSTANTE 96-13'!U47*100-100</f>
        <v>8.4731739112710898</v>
      </c>
      <c r="V47" s="24">
        <f>+'PIBTRIM CONSTANTE 96-13'!V52/'PIBTRIM CONSTANTE 96-13'!V47*100-100</f>
        <v>21.267918859764904</v>
      </c>
      <c r="W47" s="26">
        <f>+'PIBTRIM CONSTANTE 96-13'!W52/'PIBTRIM CONSTANTE 96-13'!W47*100-100</f>
        <v>9.1927290662420376</v>
      </c>
    </row>
    <row r="48" spans="1:49" s="8" customFormat="1" ht="12.75" customHeight="1">
      <c r="A48" s="23" t="s">
        <v>47</v>
      </c>
      <c r="B48" s="24">
        <f>+'PIBTRIM CONSTANTE 96-13'!B53/'PIBTRIM CONSTANTE 96-13'!B48*100-100</f>
        <v>1.1291508118100211</v>
      </c>
      <c r="C48" s="24">
        <f>+'PIBTRIM CONSTANTE 96-13'!C53/'PIBTRIM CONSTANTE 96-13'!C48*100-100</f>
        <v>-1.2801079649157998</v>
      </c>
      <c r="D48" s="24">
        <f>+'PIBTRIM CONSTANTE 96-13'!D53/'PIBTRIM CONSTANTE 96-13'!D48*100-100</f>
        <v>-5.1985237693669291</v>
      </c>
      <c r="E48" s="24">
        <f>+'PIBTRIM CONSTANTE 96-13'!E53/'PIBTRIM CONSTANTE 96-13'!E48*100-100</f>
        <v>-3.7200128382403079</v>
      </c>
      <c r="F48" s="24">
        <f>+'PIBTRIM CONSTANTE 96-13'!F53/'PIBTRIM CONSTANTE 96-13'!F48*100-100</f>
        <v>1.1140818519959907</v>
      </c>
      <c r="G48" s="24">
        <f>+'PIBTRIM CONSTANTE 96-13'!G53/'PIBTRIM CONSTANTE 96-13'!G48*100-100</f>
        <v>-5.8081532611658275</v>
      </c>
      <c r="H48" s="24">
        <f>+'PIBTRIM CONSTANTE 96-13'!H53/'PIBTRIM CONSTANTE 96-13'!H48*100-100</f>
        <v>12.317178270548084</v>
      </c>
      <c r="I48" s="24">
        <f>+'PIBTRIM CONSTANTE 96-13'!I53/'PIBTRIM CONSTANTE 96-13'!I48*100-100</f>
        <v>35.057475602093149</v>
      </c>
      <c r="J48" s="24">
        <f>+'PIBTRIM CONSTANTE 96-13'!J53/'PIBTRIM CONSTANTE 96-13'!J48*100-100</f>
        <v>12.389907451445836</v>
      </c>
      <c r="K48" s="24">
        <f>+'PIBTRIM CONSTANTE 96-13'!K53/'PIBTRIM CONSTANTE 96-13'!K48*100-100</f>
        <v>4.7712003752151304</v>
      </c>
      <c r="L48" s="24">
        <f>+'PIBTRIM CONSTANTE 96-13'!L53/'PIBTRIM CONSTANTE 96-13'!L48*100-100</f>
        <v>5.0743440779059625</v>
      </c>
      <c r="M48" s="24">
        <f>+'PIBTRIM CONSTANTE 96-13'!M53/'PIBTRIM CONSTANTE 96-13'!M48*100-100</f>
        <v>4.6187840321071434</v>
      </c>
      <c r="N48" s="24">
        <f>+'PIBTRIM CONSTANTE 96-13'!N53/'PIBTRIM CONSTANTE 96-13'!N48*100-100</f>
        <v>6.3480518900433651</v>
      </c>
      <c r="O48" s="24">
        <f>+'PIBTRIM CONSTANTE 96-13'!O53/'PIBTRIM CONSTANTE 96-13'!O48*100-100</f>
        <v>16.011615212546644</v>
      </c>
      <c r="P48" s="24">
        <f>+'PIBTRIM CONSTANTE 96-13'!P53/'PIBTRIM CONSTANTE 96-13'!P48*100-100</f>
        <v>11.327928607340382</v>
      </c>
      <c r="Q48" s="24">
        <f>+'PIBTRIM CONSTANTE 96-13'!Q53/'PIBTRIM CONSTANTE 96-13'!Q48*100-100</f>
        <v>-13.574346444114781</v>
      </c>
      <c r="R48" s="24">
        <f>+'PIBTRIM CONSTANTE 96-13'!R53/'PIBTRIM CONSTANTE 96-13'!R48*100-100</f>
        <v>6.085893883318505</v>
      </c>
      <c r="S48" s="24">
        <f>+'PIBTRIM CONSTANTE 96-13'!S53/'PIBTRIM CONSTANTE 96-13'!S48*100-100</f>
        <v>8.5624897085460105</v>
      </c>
      <c r="T48" s="24">
        <f>+'PIBTRIM CONSTANTE 96-13'!T53/'PIBTRIM CONSTANTE 96-13'!T48*100-100</f>
        <v>2.0719730689912694</v>
      </c>
      <c r="U48" s="25">
        <f>+'PIBTRIM CONSTANTE 96-13'!U53/'PIBTRIM CONSTANTE 96-13'!U48*100-100</f>
        <v>6.3169816003501751</v>
      </c>
      <c r="V48" s="24">
        <f>+'PIBTRIM CONSTANTE 96-13'!V53/'PIBTRIM CONSTANTE 96-13'!V48*100-100</f>
        <v>-9.4022728699692237</v>
      </c>
      <c r="W48" s="26">
        <f>+'PIBTRIM CONSTANTE 96-13'!W53/'PIBTRIM CONSTANTE 96-13'!W48*100-100</f>
        <v>5.096858277582399</v>
      </c>
    </row>
    <row r="49" spans="1:45" s="8" customFormat="1" ht="12.75" customHeight="1">
      <c r="A49" s="22" t="s">
        <v>56</v>
      </c>
      <c r="B49" s="19">
        <f>+'PIBTRIM CONSTANTE 96-13'!B54/'PIBTRIM CONSTANTE 96-13'!B49*100-100</f>
        <v>4.8399631578033251</v>
      </c>
      <c r="C49" s="19">
        <f>+'PIBTRIM CONSTANTE 96-13'!C54/'PIBTRIM CONSTANTE 96-13'!C49*100-100</f>
        <v>-0.9400570228010281</v>
      </c>
      <c r="D49" s="19">
        <f>+'PIBTRIM CONSTANTE 96-13'!D54/'PIBTRIM CONSTANTE 96-13'!D49*100-100</f>
        <v>7.3529411764710062E-2</v>
      </c>
      <c r="E49" s="19">
        <f>+'PIBTRIM CONSTANTE 96-13'!E54/'PIBTRIM CONSTANTE 96-13'!E49*100-100</f>
        <v>4.1877107545590775</v>
      </c>
      <c r="F49" s="19">
        <f>+'PIBTRIM CONSTANTE 96-13'!F54/'PIBTRIM CONSTANTE 96-13'!F49*100-100</f>
        <v>5.5711595230231552</v>
      </c>
      <c r="G49" s="19">
        <f>+'PIBTRIM CONSTANTE 96-13'!G54/'PIBTRIM CONSTANTE 96-13'!G49*100-100</f>
        <v>0.91825395259985498</v>
      </c>
      <c r="H49" s="19">
        <f>+'PIBTRIM CONSTANTE 96-13'!H54/'PIBTRIM CONSTANTE 96-13'!H49*100-100</f>
        <v>8.7923730414555195</v>
      </c>
      <c r="I49" s="19">
        <f>+'PIBTRIM CONSTANTE 96-13'!I54/'PIBTRIM CONSTANTE 96-13'!I49*100-100</f>
        <v>11.089423638852637</v>
      </c>
      <c r="J49" s="19">
        <f>+'PIBTRIM CONSTANTE 96-13'!J54/'PIBTRIM CONSTANTE 96-13'!J49*100-100</f>
        <v>11.831850301069167</v>
      </c>
      <c r="K49" s="19">
        <f>+'PIBTRIM CONSTANTE 96-13'!K54/'PIBTRIM CONSTANTE 96-13'!K49*100-100</f>
        <v>16.392893745976039</v>
      </c>
      <c r="L49" s="19">
        <f>+'PIBTRIM CONSTANTE 96-13'!L54/'PIBTRIM CONSTANTE 96-13'!L49*100-100</f>
        <v>7.6768671631431573</v>
      </c>
      <c r="M49" s="19">
        <f>+'PIBTRIM CONSTANTE 96-13'!M54/'PIBTRIM CONSTANTE 96-13'!M49*100-100</f>
        <v>4.4181034482758719</v>
      </c>
      <c r="N49" s="19">
        <f>+'PIBTRIM CONSTANTE 96-13'!N54/'PIBTRIM CONSTANTE 96-13'!N49*100-100</f>
        <v>3.6726108396100159</v>
      </c>
      <c r="O49" s="19">
        <f>+'PIBTRIM CONSTANTE 96-13'!O54/'PIBTRIM CONSTANTE 96-13'!O49*100-100</f>
        <v>4.0201508700856863</v>
      </c>
      <c r="P49" s="19">
        <f>+'PIBTRIM CONSTANTE 96-13'!P54/'PIBTRIM CONSTANTE 96-13'!P49*100-100</f>
        <v>10.091463530774163</v>
      </c>
      <c r="Q49" s="19">
        <f>+'PIBTRIM CONSTANTE 96-13'!Q54/'PIBTRIM CONSTANTE 96-13'!Q49*100-100</f>
        <v>2.9644224049800982</v>
      </c>
      <c r="R49" s="19">
        <f>+'PIBTRIM CONSTANTE 96-13'!R54/'PIBTRIM CONSTANTE 96-13'!R49*100-100</f>
        <v>7.1116258570857838</v>
      </c>
      <c r="S49" s="19">
        <f>+'PIBTRIM CONSTANTE 96-13'!S54/'PIBTRIM CONSTANTE 96-13'!S49*100-100</f>
        <v>1.7615954660096662</v>
      </c>
      <c r="T49" s="19">
        <f>+'PIBTRIM CONSTANTE 96-13'!T54/'PIBTRIM CONSTANTE 96-13'!T49*100-100</f>
        <v>-0.71681728273051704</v>
      </c>
      <c r="U49" s="20">
        <f>+'PIBTRIM CONSTANTE 96-13'!U54/'PIBTRIM CONSTANTE 96-13'!U49*100-100</f>
        <v>7.0144942214755588</v>
      </c>
      <c r="V49" s="19">
        <f>+'PIBTRIM CONSTANTE 96-13'!V54/'PIBTRIM CONSTANTE 96-13'!V49*100-100</f>
        <v>9.9013609689099695</v>
      </c>
      <c r="W49" s="21">
        <f>+'PIBTRIM CONSTANTE 96-13'!W54/'PIBTRIM CONSTANTE 96-13'!W49*100-100</f>
        <v>7.1910005007229643</v>
      </c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</row>
    <row r="50" spans="1:45" s="8" customFormat="1" ht="12.75" customHeight="1">
      <c r="A50" s="18" t="s">
        <v>17</v>
      </c>
      <c r="B50" s="19">
        <f>+'PIBTRIM CONSTANTE 96-13'!B55/'PIBTRIM CONSTANTE 96-13'!B50*100-100</f>
        <v>10.958936331100631</v>
      </c>
      <c r="C50" s="19">
        <f>+'PIBTRIM CONSTANTE 96-13'!C55/'PIBTRIM CONSTANTE 96-13'!C50*100-100</f>
        <v>15.699923761043635</v>
      </c>
      <c r="D50" s="19">
        <f>+'PIBTRIM CONSTANTE 96-13'!D55/'PIBTRIM CONSTANTE 96-13'!D50*100-100</f>
        <v>22.006554515745691</v>
      </c>
      <c r="E50" s="19">
        <f>+'PIBTRIM CONSTANTE 96-13'!E55/'PIBTRIM CONSTANTE 96-13'!E50*100-100</f>
        <v>3.3885606706850666</v>
      </c>
      <c r="F50" s="19">
        <f>+'PIBTRIM CONSTANTE 96-13'!F55/'PIBTRIM CONSTANTE 96-13'!F50*100-100</f>
        <v>4.4782157616321712</v>
      </c>
      <c r="G50" s="19">
        <f>+'PIBTRIM CONSTANTE 96-13'!G55/'PIBTRIM CONSTANTE 96-13'!G50*100-100</f>
        <v>5.039318615757125</v>
      </c>
      <c r="H50" s="19">
        <f>+'PIBTRIM CONSTANTE 96-13'!H55/'PIBTRIM CONSTANTE 96-13'!H50*100-100</f>
        <v>8.0930275475011371</v>
      </c>
      <c r="I50" s="19">
        <f>+'PIBTRIM CONSTANTE 96-13'!I55/'PIBTRIM CONSTANTE 96-13'!I50*100-100</f>
        <v>7.886106773080769</v>
      </c>
      <c r="J50" s="19">
        <f>+'PIBTRIM CONSTANTE 96-13'!J55/'PIBTRIM CONSTANTE 96-13'!J50*100-100</f>
        <v>12.322053789926628</v>
      </c>
      <c r="K50" s="19">
        <f>+'PIBTRIM CONSTANTE 96-13'!K55/'PIBTRIM CONSTANTE 96-13'!K50*100-100</f>
        <v>12.685958237967654</v>
      </c>
      <c r="L50" s="19">
        <f>+'PIBTRIM CONSTANTE 96-13'!L55/'PIBTRIM CONSTANTE 96-13'!L50*100-100</f>
        <v>14.593782019041427</v>
      </c>
      <c r="M50" s="19">
        <f>+'PIBTRIM CONSTANTE 96-13'!M55/'PIBTRIM CONSTANTE 96-13'!M50*100-100</f>
        <v>3.8793103448276014</v>
      </c>
      <c r="N50" s="19">
        <f>+'PIBTRIM CONSTANTE 96-13'!N55/'PIBTRIM CONSTANTE 96-13'!N50*100-100</f>
        <v>3.1078059825839972</v>
      </c>
      <c r="O50" s="19">
        <f>+'PIBTRIM CONSTANTE 96-13'!O55/'PIBTRIM CONSTANTE 96-13'!O50*100-100</f>
        <v>2.8210851342852123</v>
      </c>
      <c r="P50" s="19">
        <f>+'PIBTRIM CONSTANTE 96-13'!P55/'PIBTRIM CONSTANTE 96-13'!P50*100-100</f>
        <v>-0.23070694107040879</v>
      </c>
      <c r="Q50" s="19">
        <f>+'PIBTRIM CONSTANTE 96-13'!Q55/'PIBTRIM CONSTANTE 96-13'!Q50*100-100</f>
        <v>7.1731761803106622</v>
      </c>
      <c r="R50" s="19">
        <f>+'PIBTRIM CONSTANTE 96-13'!R55/'PIBTRIM CONSTANTE 96-13'!R50*100-100</f>
        <v>7.2525933274208683</v>
      </c>
      <c r="S50" s="19">
        <f>+'PIBTRIM CONSTANTE 96-13'!S55/'PIBTRIM CONSTANTE 96-13'!S50*100-100</f>
        <v>5.4962754177571895</v>
      </c>
      <c r="T50" s="19">
        <f>+'PIBTRIM CONSTANTE 96-13'!T55/'PIBTRIM CONSTANTE 96-13'!T50*100-100</f>
        <v>-7.8015694854588418</v>
      </c>
      <c r="U50" s="20">
        <f>+'PIBTRIM CONSTANTE 96-13'!U55/'PIBTRIM CONSTANTE 96-13'!U50*100-100</f>
        <v>7.6714234244318362</v>
      </c>
      <c r="V50" s="19">
        <f>+'PIBTRIM CONSTANTE 96-13'!V55/'PIBTRIM CONSTANTE 96-13'!V50*100-100</f>
        <v>7.7428052949843504</v>
      </c>
      <c r="W50" s="21">
        <f>+'PIBTRIM CONSTANTE 96-13'!W55/'PIBTRIM CONSTANTE 96-13'!W50*100-100</f>
        <v>7.6754426597636751</v>
      </c>
    </row>
    <row r="51" spans="1:45" s="8" customFormat="1" ht="12.75" customHeight="1">
      <c r="A51" s="22" t="s">
        <v>45</v>
      </c>
      <c r="B51" s="19">
        <f>+'PIBTRIM CONSTANTE 96-13'!B56/'PIBTRIM CONSTANTE 96-13'!B51*100-100</f>
        <v>3.8842453910307597</v>
      </c>
      <c r="C51" s="19">
        <f>+'PIBTRIM CONSTANTE 96-13'!C56/'PIBTRIM CONSTANTE 96-13'!C51*100-100</f>
        <v>21.703040062701561</v>
      </c>
      <c r="D51" s="19">
        <f>+'PIBTRIM CONSTANTE 96-13'!D56/'PIBTRIM CONSTANTE 96-13'!D51*100-100</f>
        <v>-16.831555550912313</v>
      </c>
      <c r="E51" s="19">
        <f>+'PIBTRIM CONSTANTE 96-13'!E56/'PIBTRIM CONSTANTE 96-13'!E51*100-100</f>
        <v>4.4784557796957927</v>
      </c>
      <c r="F51" s="19">
        <f>+'PIBTRIM CONSTANTE 96-13'!F56/'PIBTRIM CONSTANTE 96-13'!F51*100-100</f>
        <v>5.1495487613182291</v>
      </c>
      <c r="G51" s="19">
        <f>+'PIBTRIM CONSTANTE 96-13'!G56/'PIBTRIM CONSTANTE 96-13'!G51*100-100</f>
        <v>-16.171452955367087</v>
      </c>
      <c r="H51" s="19">
        <f>+'PIBTRIM CONSTANTE 96-13'!H56/'PIBTRIM CONSTANTE 96-13'!H51*100-100</f>
        <v>7.6470434580808018</v>
      </c>
      <c r="I51" s="19">
        <f>+'PIBTRIM CONSTANTE 96-13'!I56/'PIBTRIM CONSTANTE 96-13'!I51*100-100</f>
        <v>12.063413588810064</v>
      </c>
      <c r="J51" s="19">
        <f>+'PIBTRIM CONSTANTE 96-13'!J56/'PIBTRIM CONSTANTE 96-13'!J51*100-100</f>
        <v>12.297613124306551</v>
      </c>
      <c r="K51" s="19">
        <f>+'PIBTRIM CONSTANTE 96-13'!K56/'PIBTRIM CONSTANTE 96-13'!K51*100-100</f>
        <v>17.971293195400477</v>
      </c>
      <c r="L51" s="19">
        <f>+'PIBTRIM CONSTANTE 96-13'!L56/'PIBTRIM CONSTANTE 96-13'!L51*100-100</f>
        <v>11.665106262176565</v>
      </c>
      <c r="M51" s="19">
        <f>+'PIBTRIM CONSTANTE 96-13'!M56/'PIBTRIM CONSTANTE 96-13'!M51*100-100</f>
        <v>4.7413793103448398</v>
      </c>
      <c r="N51" s="19">
        <f>+'PIBTRIM CONSTANTE 96-13'!N56/'PIBTRIM CONSTANTE 96-13'!N51*100-100</f>
        <v>4.1447747262977543</v>
      </c>
      <c r="O51" s="19">
        <f>+'PIBTRIM CONSTANTE 96-13'!O56/'PIBTRIM CONSTANTE 96-13'!O51*100-100</f>
        <v>10.290576911246944</v>
      </c>
      <c r="P51" s="19">
        <f>+'PIBTRIM CONSTANTE 96-13'!P56/'PIBTRIM CONSTANTE 96-13'!P51*100-100</f>
        <v>7.6195250328968029</v>
      </c>
      <c r="Q51" s="19">
        <f>+'PIBTRIM CONSTANTE 96-13'!Q56/'PIBTRIM CONSTANTE 96-13'!Q51*100-100</f>
        <v>-13.954335924010863</v>
      </c>
      <c r="R51" s="19">
        <f>+'PIBTRIM CONSTANTE 96-13'!R56/'PIBTRIM CONSTANTE 96-13'!R51*100-100</f>
        <v>7.5260695494736609</v>
      </c>
      <c r="S51" s="19">
        <f>+'PIBTRIM CONSTANTE 96-13'!S56/'PIBTRIM CONSTANTE 96-13'!S51*100-100</f>
        <v>2.417202950871129</v>
      </c>
      <c r="T51" s="19">
        <f>+'PIBTRIM CONSTANTE 96-13'!T56/'PIBTRIM CONSTANTE 96-13'!T51*100-100</f>
        <v>-0.94108979949523075</v>
      </c>
      <c r="U51" s="20">
        <f>+'PIBTRIM CONSTANTE 96-13'!U56/'PIBTRIM CONSTANTE 96-13'!U51*100-100</f>
        <v>7.0353232117801809</v>
      </c>
      <c r="V51" s="19">
        <f>+'PIBTRIM CONSTANTE 96-13'!V56/'PIBTRIM CONSTANTE 96-13'!V51*100-100</f>
        <v>18.993671797113649</v>
      </c>
      <c r="W51" s="21">
        <f>+'PIBTRIM CONSTANTE 96-13'!W56/'PIBTRIM CONSTANTE 96-13'!W51*100-100</f>
        <v>7.7323912560598274</v>
      </c>
    </row>
    <row r="52" spans="1:45" s="8" customFormat="1" ht="12.75" customHeight="1">
      <c r="A52" s="22" t="s">
        <v>46</v>
      </c>
      <c r="B52" s="19">
        <f>+'PIBTRIM CONSTANTE 96-13'!B57/'PIBTRIM CONSTANTE 96-13'!B52*100-100</f>
        <v>1.1593537639742948</v>
      </c>
      <c r="C52" s="19">
        <f>+'PIBTRIM CONSTANTE 96-13'!C57/'PIBTRIM CONSTANTE 96-13'!C52*100-100</f>
        <v>-12.716658737056875</v>
      </c>
      <c r="D52" s="19">
        <f>+'PIBTRIM CONSTANTE 96-13'!D57/'PIBTRIM CONSTANTE 96-13'!D52*100-100</f>
        <v>-5.354974186127393</v>
      </c>
      <c r="E52" s="19">
        <f>+'PIBTRIM CONSTANTE 96-13'!E57/'PIBTRIM CONSTANTE 96-13'!E52*100-100</f>
        <v>5.506299177538267</v>
      </c>
      <c r="F52" s="19">
        <f>+'PIBTRIM CONSTANTE 96-13'!F57/'PIBTRIM CONSTANTE 96-13'!F52*100-100</f>
        <v>7.439128284088568</v>
      </c>
      <c r="G52" s="19">
        <f>+'PIBTRIM CONSTANTE 96-13'!G57/'PIBTRIM CONSTANTE 96-13'!G52*100-100</f>
        <v>3.7008765288150585</v>
      </c>
      <c r="H52" s="19">
        <f>+'PIBTRIM CONSTANTE 96-13'!H57/'PIBTRIM CONSTANTE 96-13'!H52*100-100</f>
        <v>14.935949535349508</v>
      </c>
      <c r="I52" s="19">
        <f>+'PIBTRIM CONSTANTE 96-13'!I57/'PIBTRIM CONSTANTE 96-13'!I52*100-100</f>
        <v>11.800214182596164</v>
      </c>
      <c r="J52" s="19">
        <f>+'PIBTRIM CONSTANTE 96-13'!J57/'PIBTRIM CONSTANTE 96-13'!J52*100-100</f>
        <v>12.286988540574058</v>
      </c>
      <c r="K52" s="19">
        <f>+'PIBTRIM CONSTANTE 96-13'!K57/'PIBTRIM CONSTANTE 96-13'!K52*100-100</f>
        <v>14.299682697193532</v>
      </c>
      <c r="L52" s="19">
        <f>+'PIBTRIM CONSTANTE 96-13'!L57/'PIBTRIM CONSTANTE 96-13'!L52*100-100</f>
        <v>1.3360961350743992</v>
      </c>
      <c r="M52" s="19">
        <f>+'PIBTRIM CONSTANTE 96-13'!M57/'PIBTRIM CONSTANTE 96-13'!M52*100-100</f>
        <v>4.7413793103448398</v>
      </c>
      <c r="N52" s="19">
        <f>+'PIBTRIM CONSTANTE 96-13'!N57/'PIBTRIM CONSTANTE 96-13'!N52*100-100</f>
        <v>3.759373723060321</v>
      </c>
      <c r="O52" s="19">
        <f>+'PIBTRIM CONSTANTE 96-13'!O57/'PIBTRIM CONSTANTE 96-13'!O52*100-100</f>
        <v>2.2109554443792092</v>
      </c>
      <c r="P52" s="19">
        <f>+'PIBTRIM CONSTANTE 96-13'!P57/'PIBTRIM CONSTANTE 96-13'!P52*100-100</f>
        <v>13.206336989288687</v>
      </c>
      <c r="Q52" s="19">
        <f>+'PIBTRIM CONSTANTE 96-13'!Q57/'PIBTRIM CONSTANTE 96-13'!Q52*100-100</f>
        <v>5.3715951583684074</v>
      </c>
      <c r="R52" s="19">
        <f>+'PIBTRIM CONSTANTE 96-13'!R57/'PIBTRIM CONSTANTE 96-13'!R52*100-100</f>
        <v>7.1060983037369141</v>
      </c>
      <c r="S52" s="19">
        <f>+'PIBTRIM CONSTANTE 96-13'!S57/'PIBTRIM CONSTANTE 96-13'!S52*100-100</f>
        <v>0.3846153846153868</v>
      </c>
      <c r="T52" s="19">
        <f>+'PIBTRIM CONSTANTE 96-13'!T57/'PIBTRIM CONSTANTE 96-13'!T52*100-100</f>
        <v>0.86145265943035554</v>
      </c>
      <c r="U52" s="20">
        <f>+'PIBTRIM CONSTANTE 96-13'!U57/'PIBTRIM CONSTANTE 96-13'!U52*100-100</f>
        <v>7.0891746141135599</v>
      </c>
      <c r="V52" s="19">
        <f>+'PIBTRIM CONSTANTE 96-13'!V57/'PIBTRIM CONSTANTE 96-13'!V52*100-100</f>
        <v>10.806809054222754</v>
      </c>
      <c r="W52" s="21">
        <f>+'PIBTRIM CONSTANTE 96-13'!W57/'PIBTRIM CONSTANTE 96-13'!W52*100-100</f>
        <v>7.3213688009275586</v>
      </c>
    </row>
    <row r="53" spans="1:45" s="8" customFormat="1" ht="12.75" customHeight="1">
      <c r="A53" s="18" t="s">
        <v>47</v>
      </c>
      <c r="B53" s="19">
        <f>+'PIBTRIM CONSTANTE 96-13'!B58/'PIBTRIM CONSTANTE 96-13'!B53*100-100</f>
        <v>2.5656955286349472</v>
      </c>
      <c r="C53" s="19">
        <f>+'PIBTRIM CONSTANTE 96-13'!C58/'PIBTRIM CONSTANTE 96-13'!C53*100-100</f>
        <v>-19.244013968441507</v>
      </c>
      <c r="D53" s="19">
        <f>+'PIBTRIM CONSTANTE 96-13'!D58/'PIBTRIM CONSTANTE 96-13'!D53*100-100</f>
        <v>3.9277843170087721</v>
      </c>
      <c r="E53" s="19">
        <f>+'PIBTRIM CONSTANTE 96-13'!E58/'PIBTRIM CONSTANTE 96-13'!E53*100-100</f>
        <v>3.3695475943955842</v>
      </c>
      <c r="F53" s="19">
        <f>+'PIBTRIM CONSTANTE 96-13'!F58/'PIBTRIM CONSTANTE 96-13'!F53*100-100</f>
        <v>5.2629283823688979</v>
      </c>
      <c r="G53" s="19">
        <f>+'PIBTRIM CONSTANTE 96-13'!G58/'PIBTRIM CONSTANTE 96-13'!G53*100-100</f>
        <v>13.629615660881257</v>
      </c>
      <c r="H53" s="19">
        <f>+'PIBTRIM CONSTANTE 96-13'!H58/'PIBTRIM CONSTANTE 96-13'!H53*100-100</f>
        <v>5.0311987477276574</v>
      </c>
      <c r="I53" s="19">
        <f>+'PIBTRIM CONSTANTE 96-13'!I58/'PIBTRIM CONSTANTE 96-13'!I53*100-100</f>
        <v>12.50206281866167</v>
      </c>
      <c r="J53" s="19">
        <f>+'PIBTRIM CONSTANTE 96-13'!J58/'PIBTRIM CONSTANTE 96-13'!J53*100-100</f>
        <v>10.485495502213226</v>
      </c>
      <c r="K53" s="19">
        <f>+'PIBTRIM CONSTANTE 96-13'!K58/'PIBTRIM CONSTANTE 96-13'!K53*100-100</f>
        <v>20.12166804017501</v>
      </c>
      <c r="L53" s="19">
        <f>+'PIBTRIM CONSTANTE 96-13'!L58/'PIBTRIM CONSTANTE 96-13'!L53*100-100</f>
        <v>4.140459693789893</v>
      </c>
      <c r="M53" s="19">
        <f>+'PIBTRIM CONSTANTE 96-13'!M58/'PIBTRIM CONSTANTE 96-13'!M53*100-100</f>
        <v>4.3103448275862064</v>
      </c>
      <c r="N53" s="19">
        <f>+'PIBTRIM CONSTANTE 96-13'!N58/'PIBTRIM CONSTANTE 96-13'!N53*100-100</f>
        <v>3.6717921089543637</v>
      </c>
      <c r="O53" s="19">
        <f>+'PIBTRIM CONSTANTE 96-13'!O58/'PIBTRIM CONSTANTE 96-13'!O53*100-100</f>
        <v>1.454173523922961</v>
      </c>
      <c r="P53" s="19">
        <f>+'PIBTRIM CONSTANTE 96-13'!P58/'PIBTRIM CONSTANTE 96-13'!P53*100-100</f>
        <v>19.111462361342404</v>
      </c>
      <c r="Q53" s="19">
        <f>+'PIBTRIM CONSTANTE 96-13'!Q58/'PIBTRIM CONSTANTE 96-13'!Q53*100-100</f>
        <v>15.791114934793995</v>
      </c>
      <c r="R53" s="19">
        <f>+'PIBTRIM CONSTANTE 96-13'!R58/'PIBTRIM CONSTANTE 96-13'!R53*100-100</f>
        <v>6.5812058703339318</v>
      </c>
      <c r="S53" s="19">
        <f>+'PIBTRIM CONSTANTE 96-13'!S58/'PIBTRIM CONSTANTE 96-13'!S53*100-100</f>
        <v>-1.0313969361443895</v>
      </c>
      <c r="T53" s="19">
        <f>+'PIBTRIM CONSTANTE 96-13'!T58/'PIBTRIM CONSTANTE 96-13'!T53*100-100</f>
        <v>4.8320998350616549</v>
      </c>
      <c r="U53" s="20">
        <f>+'PIBTRIM CONSTANTE 96-13'!U58/'PIBTRIM CONSTANTE 96-13'!U53*100-100</f>
        <v>6.3217690298836828</v>
      </c>
      <c r="V53" s="19">
        <f>+'PIBTRIM CONSTANTE 96-13'!V58/'PIBTRIM CONSTANTE 96-13'!V53*100-100</f>
        <v>3.3473093315776481</v>
      </c>
      <c r="W53" s="21">
        <f>+'PIBTRIM CONSTANTE 96-13'!W58/'PIBTRIM CONSTANTE 96-13'!W53*100-100</f>
        <v>6.1227441172209325</v>
      </c>
    </row>
    <row r="54" spans="1:45" s="8" customFormat="1" ht="12.75" customHeight="1">
      <c r="A54" s="23" t="s">
        <v>57</v>
      </c>
      <c r="B54" s="24">
        <f>+'PIBTRIM CONSTANTE 96-13'!B59/'PIBTRIM CONSTANTE 96-13'!B54*100-100</f>
        <v>7.8828828828828819</v>
      </c>
      <c r="C54" s="24">
        <f>+'PIBTRIM CONSTANTE 96-13'!C59/'PIBTRIM CONSTANTE 96-13'!C54*100-100</f>
        <v>-1.8380394246137399</v>
      </c>
      <c r="D54" s="24">
        <f>+'PIBTRIM CONSTANTE 96-13'!D59/'PIBTRIM CONSTANTE 96-13'!D54*100-100</f>
        <v>17.193240264511388</v>
      </c>
      <c r="E54" s="24">
        <f>+'PIBTRIM CONSTANTE 96-13'!E59/'PIBTRIM CONSTANTE 96-13'!E54*100-100</f>
        <v>3.8757425260492795</v>
      </c>
      <c r="F54" s="24">
        <f>+'PIBTRIM CONSTANTE 96-13'!F59/'PIBTRIM CONSTANTE 96-13'!F54*100-100</f>
        <v>3.2764190124596269</v>
      </c>
      <c r="G54" s="24">
        <f>+'PIBTRIM CONSTANTE 96-13'!G59/'PIBTRIM CONSTANTE 96-13'!G54*100-100</f>
        <v>18.419195483415677</v>
      </c>
      <c r="H54" s="24">
        <f>+'PIBTRIM CONSTANTE 96-13'!H59/'PIBTRIM CONSTANTE 96-13'!H54*100-100</f>
        <v>11.069337985949048</v>
      </c>
      <c r="I54" s="24">
        <f>+'PIBTRIM CONSTANTE 96-13'!I59/'PIBTRIM CONSTANTE 96-13'!I54*100-100</f>
        <v>12.198912198912183</v>
      </c>
      <c r="J54" s="24">
        <f>+'PIBTRIM CONSTANTE 96-13'!J59/'PIBTRIM CONSTANTE 96-13'!J54*100-100</f>
        <v>13.746920121174</v>
      </c>
      <c r="K54" s="24">
        <f>+'PIBTRIM CONSTANTE 96-13'!K59/'PIBTRIM CONSTANTE 96-13'!K54*100-100</f>
        <v>14.984502130956969</v>
      </c>
      <c r="L54" s="24">
        <f>+'PIBTRIM CONSTANTE 96-13'!L59/'PIBTRIM CONSTANTE 96-13'!L54*100-100</f>
        <v>5.383639963515833</v>
      </c>
      <c r="M54" s="24">
        <f>+'PIBTRIM CONSTANTE 96-13'!M59/'PIBTRIM CONSTANTE 96-13'!M54*100-100</f>
        <v>9.2879256965944279</v>
      </c>
      <c r="N54" s="24">
        <f>+'PIBTRIM CONSTANTE 96-13'!N59/'PIBTRIM CONSTANTE 96-13'!N54*100-100</f>
        <v>2.6061057334326279</v>
      </c>
      <c r="O54" s="24">
        <f>+'PIBTRIM CONSTANTE 96-13'!O59/'PIBTRIM CONSTANTE 96-13'!O54*100-100</f>
        <v>5.0515463917525665</v>
      </c>
      <c r="P54" s="24">
        <f>+'PIBTRIM CONSTANTE 96-13'!P59/'PIBTRIM CONSTANTE 96-13'!P54*100-100</f>
        <v>29.515570934256033</v>
      </c>
      <c r="Q54" s="24">
        <f>+'PIBTRIM CONSTANTE 96-13'!Q59/'PIBTRIM CONSTANTE 96-13'!Q54*100-100</f>
        <v>17.985611510791344</v>
      </c>
      <c r="R54" s="24">
        <f>+'PIBTRIM CONSTANTE 96-13'!R59/'PIBTRIM CONSTANTE 96-13'!R54*100-100</f>
        <v>7.0303297997644165</v>
      </c>
      <c r="S54" s="24">
        <f>+'PIBTRIM CONSTANTE 96-13'!S59/'PIBTRIM CONSTANTE 96-13'!S54*100-100</f>
        <v>6.5071770334928374</v>
      </c>
      <c r="T54" s="24">
        <f>+'PIBTRIM CONSTANTE 96-13'!T59/'PIBTRIM CONSTANTE 96-13'!T54*100-100</f>
        <v>1.9448812381031075</v>
      </c>
      <c r="U54" s="25">
        <f>+'PIBTRIM CONSTANTE 96-13'!U59/'PIBTRIM CONSTANTE 96-13'!U54*100-100</f>
        <v>8.6110260619117298</v>
      </c>
      <c r="V54" s="24">
        <f>+'PIBTRIM CONSTANTE 96-13'!V59/'PIBTRIM CONSTANTE 96-13'!V54*100-100</f>
        <v>7.2824358100431539</v>
      </c>
      <c r="W54" s="26">
        <f>+'PIBTRIM CONSTANTE 96-13'!W59/'PIBTRIM CONSTANTE 96-13'!W54*100-100</f>
        <v>8.5277405940745723</v>
      </c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</row>
    <row r="55" spans="1:45" s="8" customFormat="1" ht="12.75" customHeight="1">
      <c r="A55" s="27" t="s">
        <v>17</v>
      </c>
      <c r="B55" s="24">
        <f>+'PIBTRIM CONSTANTE 96-13'!B60/'PIBTRIM CONSTANTE 96-13'!B55*100-100</f>
        <v>11.1111111111111</v>
      </c>
      <c r="C55" s="24">
        <f>+'PIBTRIM CONSTANTE 96-13'!C60/'PIBTRIM CONSTANTE 96-13'!C55*100-100</f>
        <v>-9.3712930011862312</v>
      </c>
      <c r="D55" s="24">
        <f>+'PIBTRIM CONSTANTE 96-13'!D60/'PIBTRIM CONSTANTE 96-13'!D55*100-100</f>
        <v>-6.4102564102564088</v>
      </c>
      <c r="E55" s="24">
        <f>+'PIBTRIM CONSTANTE 96-13'!E60/'PIBTRIM CONSTANTE 96-13'!E55*100-100</f>
        <v>2.5701858442071881</v>
      </c>
      <c r="F55" s="24">
        <f>+'PIBTRIM CONSTANTE 96-13'!F60/'PIBTRIM CONSTANTE 96-13'!F55*100-100</f>
        <v>2.418604651162795</v>
      </c>
      <c r="G55" s="24">
        <f>+'PIBTRIM CONSTANTE 96-13'!G60/'PIBTRIM CONSTANTE 96-13'!G55*100-100</f>
        <v>16.105417276720345</v>
      </c>
      <c r="H55" s="24">
        <f>+'PIBTRIM CONSTANTE 96-13'!H60/'PIBTRIM CONSTANTE 96-13'!H55*100-100</f>
        <v>15.300806757050566</v>
      </c>
      <c r="I55" s="24">
        <f>+'PIBTRIM CONSTANTE 96-13'!I60/'PIBTRIM CONSTANTE 96-13'!I55*100-100</f>
        <v>13.695652173913047</v>
      </c>
      <c r="J55" s="24">
        <f>+'PIBTRIM CONSTANTE 96-13'!J60/'PIBTRIM CONSTANTE 96-13'!J55*100-100</f>
        <v>11.81292450751539</v>
      </c>
      <c r="K55" s="24">
        <f>+'PIBTRIM CONSTANTE 96-13'!K60/'PIBTRIM CONSTANTE 96-13'!K55*100-100</f>
        <v>13.72219890893831</v>
      </c>
      <c r="L55" s="24">
        <f>+'PIBTRIM CONSTANTE 96-13'!L60/'PIBTRIM CONSTANTE 96-13'!L55*100-100</f>
        <v>1.9684158725898016</v>
      </c>
      <c r="M55" s="24">
        <f>+'PIBTRIM CONSTANTE 96-13'!M60/'PIBTRIM CONSTANTE 96-13'!M55*100-100</f>
        <v>9.9585062240663831</v>
      </c>
      <c r="N55" s="24">
        <f>+'PIBTRIM CONSTANTE 96-13'!N60/'PIBTRIM CONSTANTE 96-13'!N55*100-100</f>
        <v>3.0487804878048763</v>
      </c>
      <c r="O55" s="24">
        <f>+'PIBTRIM CONSTANTE 96-13'!O60/'PIBTRIM CONSTANTE 96-13'!O55*100-100</f>
        <v>7.4731235259969822</v>
      </c>
      <c r="P55" s="24">
        <f>+'PIBTRIM CONSTANTE 96-13'!P60/'PIBTRIM CONSTANTE 96-13'!P55*100-100</f>
        <v>26.186830015313944</v>
      </c>
      <c r="Q55" s="24">
        <f>+'PIBTRIM CONSTANTE 96-13'!Q60/'PIBTRIM CONSTANTE 96-13'!Q55*100-100</f>
        <v>16.417910447761201</v>
      </c>
      <c r="R55" s="24">
        <f>+'PIBTRIM CONSTANTE 96-13'!R60/'PIBTRIM CONSTANTE 96-13'!R55*100-100</f>
        <v>6.9131349564171956</v>
      </c>
      <c r="S55" s="24">
        <f>+'PIBTRIM CONSTANTE 96-13'!S60/'PIBTRIM CONSTANTE 96-13'!S55*100-100</f>
        <v>3.0534351145038272</v>
      </c>
      <c r="T55" s="24">
        <f>+'PIBTRIM CONSTANTE 96-13'!T60/'PIBTRIM CONSTANTE 96-13'!T55*100-100</f>
        <v>3.5945363048185186E-2</v>
      </c>
      <c r="U55" s="25">
        <f>+'PIBTRIM CONSTANTE 96-13'!U60/'PIBTRIM CONSTANTE 96-13'!U55*100-100</f>
        <v>7.9750028231629244</v>
      </c>
      <c r="V55" s="24">
        <f>+'PIBTRIM CONSTANTE 96-13'!V60/'PIBTRIM CONSTANTE 96-13'!V55*100-100</f>
        <v>1.4783526927138126</v>
      </c>
      <c r="W55" s="26">
        <f>+'PIBTRIM CONSTANTE 96-13'!W60/'PIBTRIM CONSTANTE 96-13'!W55*100-100</f>
        <v>7.6089728893820876</v>
      </c>
    </row>
    <row r="56" spans="1:45" s="8" customFormat="1" ht="12.75" customHeight="1">
      <c r="A56" s="23" t="s">
        <v>45</v>
      </c>
      <c r="B56" s="24">
        <f>+'PIBTRIM CONSTANTE 96-13'!B61/'PIBTRIM CONSTANTE 96-13'!B56*100-100</f>
        <v>7.1471835251362847</v>
      </c>
      <c r="C56" s="24">
        <f>+'PIBTRIM CONSTANTE 96-13'!C61/'PIBTRIM CONSTANTE 96-13'!C56*100-100</f>
        <v>-17.216117216117212</v>
      </c>
      <c r="D56" s="24">
        <f>+'PIBTRIM CONSTANTE 96-13'!D61/'PIBTRIM CONSTANTE 96-13'!D56*100-100</f>
        <v>22.857142857142861</v>
      </c>
      <c r="E56" s="24">
        <f>+'PIBTRIM CONSTANTE 96-13'!E61/'PIBTRIM CONSTANTE 96-13'!E56*100-100</f>
        <v>1.7596405840509135</v>
      </c>
      <c r="F56" s="24">
        <f>+'PIBTRIM CONSTANTE 96-13'!F61/'PIBTRIM CONSTANTE 96-13'!F56*100-100</f>
        <v>0.99818511796732423</v>
      </c>
      <c r="G56" s="24">
        <f>+'PIBTRIM CONSTANTE 96-13'!G61/'PIBTRIM CONSTANTE 96-13'!G56*100-100</f>
        <v>30.91750192752508</v>
      </c>
      <c r="H56" s="24">
        <f>+'PIBTRIM CONSTANTE 96-13'!H61/'PIBTRIM CONSTANTE 96-13'!H56*100-100</f>
        <v>14.17855248558233</v>
      </c>
      <c r="I56" s="24">
        <f>+'PIBTRIM CONSTANTE 96-13'!I61/'PIBTRIM CONSTANTE 96-13'!I56*100-100</f>
        <v>13.175675675675677</v>
      </c>
      <c r="J56" s="24">
        <f>+'PIBTRIM CONSTANTE 96-13'!J61/'PIBTRIM CONSTANTE 96-13'!J56*100-100</f>
        <v>10.767151701813376</v>
      </c>
      <c r="K56" s="24">
        <f>+'PIBTRIM CONSTANTE 96-13'!K61/'PIBTRIM CONSTANTE 96-13'!K56*100-100</f>
        <v>13.076614520657827</v>
      </c>
      <c r="L56" s="24">
        <f>+'PIBTRIM CONSTANTE 96-13'!L61/'PIBTRIM CONSTANTE 96-13'!L56*100-100</f>
        <v>4.1199663314579453</v>
      </c>
      <c r="M56" s="24">
        <f>+'PIBTRIM CONSTANTE 96-13'!M61/'PIBTRIM CONSTANTE 96-13'!M56*100-100</f>
        <v>9.0534979423868407</v>
      </c>
      <c r="N56" s="24">
        <f>+'PIBTRIM CONSTANTE 96-13'!N61/'PIBTRIM CONSTANTE 96-13'!N56*100-100</f>
        <v>1.7964071856287518</v>
      </c>
      <c r="O56" s="24">
        <f>+'PIBTRIM CONSTANTE 96-13'!O61/'PIBTRIM CONSTANTE 96-13'!O56*100-100</f>
        <v>3.2136075686703549</v>
      </c>
      <c r="P56" s="24">
        <f>+'PIBTRIM CONSTANTE 96-13'!P61/'PIBTRIM CONSTANTE 96-13'!P56*100-100</f>
        <v>30.422125181950491</v>
      </c>
      <c r="Q56" s="24">
        <f>+'PIBTRIM CONSTANTE 96-13'!Q61/'PIBTRIM CONSTANTE 96-13'!Q56*100-100</f>
        <v>29.6875</v>
      </c>
      <c r="R56" s="24">
        <f>+'PIBTRIM CONSTANTE 96-13'!R61/'PIBTRIM CONSTANTE 96-13'!R56*100-100</f>
        <v>6.7751479289940733</v>
      </c>
      <c r="S56" s="24">
        <f>+'PIBTRIM CONSTANTE 96-13'!S61/'PIBTRIM CONSTANTE 96-13'!S56*100-100</f>
        <v>5.7471264367816133</v>
      </c>
      <c r="T56" s="24">
        <f>+'PIBTRIM CONSTANTE 96-13'!T61/'PIBTRIM CONSTANTE 96-13'!T56*100-100</f>
        <v>1.7996604414261412</v>
      </c>
      <c r="U56" s="25">
        <f>+'PIBTRIM CONSTANTE 96-13'!U61/'PIBTRIM CONSTANTE 96-13'!U56*100-100</f>
        <v>7.768490185710192</v>
      </c>
      <c r="V56" s="24">
        <f>+'PIBTRIM CONSTANTE 96-13'!V61/'PIBTRIM CONSTANTE 96-13'!V56*100-100</f>
        <v>5.9139784946236773</v>
      </c>
      <c r="W56" s="26">
        <f>+'PIBTRIM CONSTANTE 96-13'!W61/'PIBTRIM CONSTANTE 96-13'!W56*100-100</f>
        <v>7.6490883217527568</v>
      </c>
    </row>
    <row r="57" spans="1:45" s="8" customFormat="1" ht="12.75" customHeight="1">
      <c r="A57" s="23" t="s">
        <v>46</v>
      </c>
      <c r="B57" s="24">
        <f>+'PIBTRIM CONSTANTE 96-13'!B62/'PIBTRIM CONSTANTE 96-13'!B57*100-100</f>
        <v>5.1546391752577421</v>
      </c>
      <c r="C57" s="24">
        <f>+'PIBTRIM CONSTANTE 96-13'!C62/'PIBTRIM CONSTANTE 96-13'!C57*100-100</f>
        <v>9.2901878914405103</v>
      </c>
      <c r="D57" s="24">
        <f>+'PIBTRIM CONSTANTE 96-13'!D62/'PIBTRIM CONSTANTE 96-13'!D57*100-100</f>
        <v>31.055900621118013</v>
      </c>
      <c r="E57" s="24">
        <f>+'PIBTRIM CONSTANTE 96-13'!E62/'PIBTRIM CONSTANTE 96-13'!E57*100-100</f>
        <v>6.6432200078155432</v>
      </c>
      <c r="F57" s="24">
        <f>+'PIBTRIM CONSTANTE 96-13'!F62/'PIBTRIM CONSTANTE 96-13'!F57*100-100</f>
        <v>4.713493530499079</v>
      </c>
      <c r="G57" s="24">
        <f>+'PIBTRIM CONSTANTE 96-13'!G62/'PIBTRIM CONSTANTE 96-13'!G57*100-100</f>
        <v>17.028493894165535</v>
      </c>
      <c r="H57" s="24">
        <f>+'PIBTRIM CONSTANTE 96-13'!H62/'PIBTRIM CONSTANTE 96-13'!H57*100-100</f>
        <v>9.2506875684078125</v>
      </c>
      <c r="I57" s="24">
        <f>+'PIBTRIM CONSTANTE 96-13'!I62/'PIBTRIM CONSTANTE 96-13'!I57*100-100</f>
        <v>9.729187562688054</v>
      </c>
      <c r="J57" s="24">
        <f>+'PIBTRIM CONSTANTE 96-13'!J62/'PIBTRIM CONSTANTE 96-13'!J57*100-100</f>
        <v>14.208971425399525</v>
      </c>
      <c r="K57" s="24">
        <f>+'PIBTRIM CONSTANTE 96-13'!K62/'PIBTRIM CONSTANTE 96-13'!K57*100-100</f>
        <v>20.485282418456634</v>
      </c>
      <c r="L57" s="24">
        <f>+'PIBTRIM CONSTANTE 96-13'!L62/'PIBTRIM CONSTANTE 96-13'!L57*100-100</f>
        <v>8.654853550767541</v>
      </c>
      <c r="M57" s="24">
        <f>+'PIBTRIM CONSTANTE 96-13'!M62/'PIBTRIM CONSTANTE 96-13'!M57*100-100</f>
        <v>9.0534979423868407</v>
      </c>
      <c r="N57" s="24">
        <f>+'PIBTRIM CONSTANTE 96-13'!N62/'PIBTRIM CONSTANTE 96-13'!N57*100-100</f>
        <v>2.0527859237536603</v>
      </c>
      <c r="O57" s="24">
        <f>+'PIBTRIM CONSTANTE 96-13'!O62/'PIBTRIM CONSTANTE 96-13'!O57*100-100</f>
        <v>3.8328971219296193</v>
      </c>
      <c r="P57" s="24">
        <f>+'PIBTRIM CONSTANTE 96-13'!P62/'PIBTRIM CONSTANTE 96-13'!P57*100-100</f>
        <v>40.084985835694056</v>
      </c>
      <c r="Q57" s="24">
        <f>+'PIBTRIM CONSTANTE 96-13'!Q62/'PIBTRIM CONSTANTE 96-13'!Q57*100-100</f>
        <v>16.666666666666671</v>
      </c>
      <c r="R57" s="24">
        <f>+'PIBTRIM CONSTANTE 96-13'!R62/'PIBTRIM CONSTANTE 96-13'!R57*100-100</f>
        <v>7.0257611241217859</v>
      </c>
      <c r="S57" s="24">
        <f>+'PIBTRIM CONSTANTE 96-13'!S62/'PIBTRIM CONSTANTE 96-13'!S57*100-100</f>
        <v>7.6628352490421463</v>
      </c>
      <c r="T57" s="24">
        <f>+'PIBTRIM CONSTANTE 96-13'!T62/'PIBTRIM CONSTANTE 96-13'!T57*100-100</f>
        <v>2.5393764063002209</v>
      </c>
      <c r="U57" s="25">
        <f>+'PIBTRIM CONSTANTE 96-13'!U62/'PIBTRIM CONSTANTE 96-13'!U57*100-100</f>
        <v>9.3158363248641933</v>
      </c>
      <c r="V57" s="24">
        <f>+'PIBTRIM CONSTANTE 96-13'!V62/'PIBTRIM CONSTANTE 96-13'!V57*100-100</f>
        <v>9.1703056768559037</v>
      </c>
      <c r="W57" s="26">
        <f>+'PIBTRIM CONSTANTE 96-13'!W62/'PIBTRIM CONSTANTE 96-13'!W57*100-100</f>
        <v>9.3064516470303005</v>
      </c>
    </row>
    <row r="58" spans="1:45" s="8" customFormat="1" ht="12.75" customHeight="1">
      <c r="A58" s="23" t="s">
        <v>47</v>
      </c>
      <c r="B58" s="24">
        <f>+'PIBTRIM CONSTANTE 96-13'!B63/'PIBTRIM CONSTANTE 96-13'!B58*100-100</f>
        <v>7.4794315632011887</v>
      </c>
      <c r="C58" s="24">
        <f>+'PIBTRIM CONSTANTE 96-13'!C63/'PIBTRIM CONSTANTE 96-13'!C58*100-100</f>
        <v>12.659698025551691</v>
      </c>
      <c r="D58" s="24">
        <f>+'PIBTRIM CONSTANTE 96-13'!D63/'PIBTRIM CONSTANTE 96-13'!D58*100-100</f>
        <v>26.04790419161678</v>
      </c>
      <c r="E58" s="24">
        <f>+'PIBTRIM CONSTANTE 96-13'!E63/'PIBTRIM CONSTANTE 96-13'!E58*100-100</f>
        <v>4.6215139442231248</v>
      </c>
      <c r="F58" s="24">
        <f>+'PIBTRIM CONSTANTE 96-13'!F63/'PIBTRIM CONSTANTE 96-13'!F58*100-100</f>
        <v>5.0232558139534831</v>
      </c>
      <c r="G58" s="24">
        <f>+'PIBTRIM CONSTANTE 96-13'!G63/'PIBTRIM CONSTANTE 96-13'!G58*100-100</f>
        <v>11.234487263226669</v>
      </c>
      <c r="H58" s="24">
        <f>+'PIBTRIM CONSTANTE 96-13'!H63/'PIBTRIM CONSTANTE 96-13'!H58*100-100</f>
        <v>6.8899092125061117</v>
      </c>
      <c r="I58" s="24">
        <f>+'PIBTRIM CONSTANTE 96-13'!I63/'PIBTRIM CONSTANTE 96-13'!I58*100-100</f>
        <v>12.405303030303045</v>
      </c>
      <c r="J58" s="24">
        <f>+'PIBTRIM CONSTANTE 96-13'!J63/'PIBTRIM CONSTANTE 96-13'!J58*100-100</f>
        <v>18.023102636929167</v>
      </c>
      <c r="K58" s="24">
        <f>+'PIBTRIM CONSTANTE 96-13'!K63/'PIBTRIM CONSTANTE 96-13'!K58*100-100</f>
        <v>12.917518745739613</v>
      </c>
      <c r="L58" s="24">
        <f>+'PIBTRIM CONSTANTE 96-13'!L63/'PIBTRIM CONSTANTE 96-13'!L58*100-100</f>
        <v>6.8192676888329231</v>
      </c>
      <c r="M58" s="24">
        <f>+'PIBTRIM CONSTANTE 96-13'!M63/'PIBTRIM CONSTANTE 96-13'!M58*100-100</f>
        <v>9.0909090909090793</v>
      </c>
      <c r="N58" s="24">
        <f>+'PIBTRIM CONSTANTE 96-13'!N63/'PIBTRIM CONSTANTE 96-13'!N58*100-100</f>
        <v>3.5294117647058982</v>
      </c>
      <c r="O58" s="24">
        <f>+'PIBTRIM CONSTANTE 96-13'!O63/'PIBTRIM CONSTANTE 96-13'!O58*100-100</f>
        <v>5.7178228513744784</v>
      </c>
      <c r="P58" s="24">
        <f>+'PIBTRIM CONSTANTE 96-13'!P63/'PIBTRIM CONSTANTE 96-13'!P58*100-100</f>
        <v>22.511848341232238</v>
      </c>
      <c r="Q58" s="24">
        <f>+'PIBTRIM CONSTANTE 96-13'!Q63/'PIBTRIM CONSTANTE 96-13'!Q58*100-100</f>
        <v>10.666666666666671</v>
      </c>
      <c r="R58" s="24">
        <f>+'PIBTRIM CONSTANTE 96-13'!R63/'PIBTRIM CONSTANTE 96-13'!R58*100-100</f>
        <v>7.3967061542906691</v>
      </c>
      <c r="S58" s="24">
        <f>+'PIBTRIM CONSTANTE 96-13'!S63/'PIBTRIM CONSTANTE 96-13'!S58*100-100</f>
        <v>9.5785440613026793</v>
      </c>
      <c r="T58" s="24">
        <f>+'PIBTRIM CONSTANTE 96-13'!T63/'PIBTRIM CONSTANTE 96-13'!T58*100-100</f>
        <v>3.1432973805855227</v>
      </c>
      <c r="U58" s="25">
        <f>+'PIBTRIM CONSTANTE 96-13'!U63/'PIBTRIM CONSTANTE 96-13'!U58*100-100</f>
        <v>9.3147411332368932</v>
      </c>
      <c r="V58" s="24">
        <f>+'PIBTRIM CONSTANTE 96-13'!V63/'PIBTRIM CONSTANTE 96-13'!V58*100-100</f>
        <v>11.357921207041073</v>
      </c>
      <c r="W58" s="26">
        <f>+'PIBTRIM CONSTANTE 96-13'!W63/'PIBTRIM CONSTANTE 96-13'!W58*100-100</f>
        <v>9.447877499761745</v>
      </c>
    </row>
    <row r="59" spans="1:45" s="8" customFormat="1" ht="12.75" customHeight="1">
      <c r="A59" s="22" t="s">
        <v>58</v>
      </c>
      <c r="B59" s="19">
        <f>+'PIBTRIM CONSTANTE 96-13'!B64/'PIBTRIM CONSTANTE 96-13'!B59*100-100</f>
        <v>2.7188189680882999</v>
      </c>
      <c r="C59" s="19">
        <f>+'PIBTRIM CONSTANTE 96-13'!C64/'PIBTRIM CONSTANTE 96-13'!C59*100-100</f>
        <v>-3.3482713704206333</v>
      </c>
      <c r="D59" s="19">
        <f>+'PIBTRIM CONSTANTE 96-13'!D64/'PIBTRIM CONSTANTE 96-13'!D59*100-100</f>
        <v>24.012539184952942</v>
      </c>
      <c r="E59" s="19">
        <f>+'PIBTRIM CONSTANTE 96-13'!E64/'PIBTRIM CONSTANTE 96-13'!E59*100-100</f>
        <v>5.6250679666260481</v>
      </c>
      <c r="F59" s="19">
        <f>+'PIBTRIM CONSTANTE 96-13'!F64/'PIBTRIM CONSTANTE 96-13'!F59*100-100</f>
        <v>8.2093386952636109</v>
      </c>
      <c r="G59" s="19">
        <f>+'PIBTRIM CONSTANTE 96-13'!G64/'PIBTRIM CONSTANTE 96-13'!G59*100-100</f>
        <v>22.059833134684141</v>
      </c>
      <c r="H59" s="19">
        <f>+'PIBTRIM CONSTANTE 96-13'!H64/'PIBTRIM CONSTANTE 96-13'!H59*100-100</f>
        <v>10.714780123131035</v>
      </c>
      <c r="I59" s="19">
        <f>+'PIBTRIM CONSTANTE 96-13'!I64/'PIBTRIM CONSTANTE 96-13'!I59*100-100</f>
        <v>14.237996306555871</v>
      </c>
      <c r="J59" s="19">
        <f>+'PIBTRIM CONSTANTE 96-13'!J64/'PIBTRIM CONSTANTE 96-13'!J59*100-100</f>
        <v>17.001215765406741</v>
      </c>
      <c r="K59" s="19">
        <f>+'PIBTRIM CONSTANTE 96-13'!K64/'PIBTRIM CONSTANTE 96-13'!K59*100-100</f>
        <v>19.174214472243307</v>
      </c>
      <c r="L59" s="19">
        <f>+'PIBTRIM CONSTANTE 96-13'!L64/'PIBTRIM CONSTANTE 96-13'!L59*100-100</f>
        <v>9.7416501500733972</v>
      </c>
      <c r="M59" s="19">
        <f>+'PIBTRIM CONSTANTE 96-13'!M64/'PIBTRIM CONSTANTE 96-13'!M59*100-100</f>
        <v>7.1074598677998182</v>
      </c>
      <c r="N59" s="19">
        <f>+'PIBTRIM CONSTANTE 96-13'!N64/'PIBTRIM CONSTANTE 96-13'!N59*100-100</f>
        <v>12.943323657474593</v>
      </c>
      <c r="O59" s="19">
        <f>+'PIBTRIM CONSTANTE 96-13'!O64/'PIBTRIM CONSTANTE 96-13'!O59*100-100</f>
        <v>14.43964671246323</v>
      </c>
      <c r="P59" s="19">
        <f>+'PIBTRIM CONSTANTE 96-13'!P64/'PIBTRIM CONSTANTE 96-13'!P59*100-100</f>
        <v>1.4561314453646901</v>
      </c>
      <c r="Q59" s="19">
        <f>+'PIBTRIM CONSTANTE 96-13'!Q64/'PIBTRIM CONSTANTE 96-13'!Q59*100-100</f>
        <v>15.442073170731703</v>
      </c>
      <c r="R59" s="19">
        <f>+'PIBTRIM CONSTANTE 96-13'!R64/'PIBTRIM CONSTANTE 96-13'!R59*100-100</f>
        <v>7.8451956805832594</v>
      </c>
      <c r="S59" s="19">
        <f>+'PIBTRIM CONSTANTE 96-13'!S64/'PIBTRIM CONSTANTE 96-13'!S59*100-100</f>
        <v>1.1469901168014189</v>
      </c>
      <c r="T59" s="19">
        <f>+'PIBTRIM CONSTANTE 96-13'!T64/'PIBTRIM CONSTANTE 96-13'!T59*100-100</f>
        <v>3.3194512096119695</v>
      </c>
      <c r="U59" s="20">
        <f>+'PIBTRIM CONSTANTE 96-13'!U64/'PIBTRIM CONSTANTE 96-13'!U59*100-100</f>
        <v>11.590546324238744</v>
      </c>
      <c r="V59" s="19">
        <f>+'PIBTRIM CONSTANTE 96-13'!V64/'PIBTRIM CONSTANTE 96-13'!V59*100-100</f>
        <v>20.027533622789377</v>
      </c>
      <c r="W59" s="21">
        <f>+'PIBTRIM CONSTANTE 96-13'!W64/'PIBTRIM CONSTANTE 96-13'!W59*100-100</f>
        <v>12.113367810205929</v>
      </c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spans="1:45" s="8" customFormat="1" ht="12.75" customHeight="1">
      <c r="A60" s="18" t="s">
        <v>17</v>
      </c>
      <c r="B60" s="19">
        <f>+'PIBTRIM CONSTANTE 96-13'!B65/'PIBTRIM CONSTANTE 96-13'!B60*100-100</f>
        <v>15.701878172588835</v>
      </c>
      <c r="C60" s="19">
        <f>+'PIBTRIM CONSTANTE 96-13'!C65/'PIBTRIM CONSTANTE 96-13'!C60*100-100</f>
        <v>1.8979057591622848</v>
      </c>
      <c r="D60" s="19">
        <f>+'PIBTRIM CONSTANTE 96-13'!D65/'PIBTRIM CONSTANTE 96-13'!D60*100-100</f>
        <v>19.791780821917797</v>
      </c>
      <c r="E60" s="19">
        <f>+'PIBTRIM CONSTANTE 96-13'!E65/'PIBTRIM CONSTANTE 96-13'!E60*100-100</f>
        <v>8.1818427139552767</v>
      </c>
      <c r="F60" s="19">
        <f>+'PIBTRIM CONSTANTE 96-13'!F65/'PIBTRIM CONSTANTE 96-13'!F60*100-100</f>
        <v>8.2414168937329606</v>
      </c>
      <c r="G60" s="19">
        <f>+'PIBTRIM CONSTANTE 96-13'!G65/'PIBTRIM CONSTANTE 96-13'!G60*100-100</f>
        <v>13.447036569987375</v>
      </c>
      <c r="H60" s="19">
        <f>+'PIBTRIM CONSTANTE 96-13'!H65/'PIBTRIM CONSTANTE 96-13'!H60*100-100</f>
        <v>6.9757391963608768</v>
      </c>
      <c r="I60" s="19">
        <f>+'PIBTRIM CONSTANTE 96-13'!I65/'PIBTRIM CONSTANTE 96-13'!I60*100-100</f>
        <v>10.428298279158696</v>
      </c>
      <c r="J60" s="19">
        <f>+'PIBTRIM CONSTANTE 96-13'!J65/'PIBTRIM CONSTANTE 96-13'!J60*100-100</f>
        <v>17.256090247037008</v>
      </c>
      <c r="K60" s="19">
        <f>+'PIBTRIM CONSTANTE 96-13'!K65/'PIBTRIM CONSTANTE 96-13'!K60*100-100</f>
        <v>27.296531365313655</v>
      </c>
      <c r="L60" s="19">
        <f>+'PIBTRIM CONSTANTE 96-13'!L65/'PIBTRIM CONSTANTE 96-13'!L60*100-100</f>
        <v>13.172571338492347</v>
      </c>
      <c r="M60" s="19">
        <f>+'PIBTRIM CONSTANTE 96-13'!M65/'PIBTRIM CONSTANTE 96-13'!M60*100-100</f>
        <v>6.9720754716981332</v>
      </c>
      <c r="N60" s="19">
        <f>+'PIBTRIM CONSTANTE 96-13'!N65/'PIBTRIM CONSTANTE 96-13'!N60*100-100</f>
        <v>9.1952662721893432</v>
      </c>
      <c r="O60" s="19">
        <f>+'PIBTRIM CONSTANTE 96-13'!O65/'PIBTRIM CONSTANTE 96-13'!O60*100-100</f>
        <v>12.445605352396669</v>
      </c>
      <c r="P60" s="19">
        <f>+'PIBTRIM CONSTANTE 96-13'!P65/'PIBTRIM CONSTANTE 96-13'!P60*100-100</f>
        <v>19.825606796116489</v>
      </c>
      <c r="Q60" s="19">
        <f>+'PIBTRIM CONSTANTE 96-13'!Q65/'PIBTRIM CONSTANTE 96-13'!Q60*100-100</f>
        <v>13.935897435897445</v>
      </c>
      <c r="R60" s="19">
        <f>+'PIBTRIM CONSTANTE 96-13'!R65/'PIBTRIM CONSTANTE 96-13'!R60*100-100</f>
        <v>7.358448130447016</v>
      </c>
      <c r="S60" s="19">
        <f>+'PIBTRIM CONSTANTE 96-13'!S65/'PIBTRIM CONSTANTE 96-13'!S60*100-100</f>
        <v>3.2074074074074161</v>
      </c>
      <c r="T60" s="19">
        <f>+'PIBTRIM CONSTANTE 96-13'!T65/'PIBTRIM CONSTANTE 96-13'!T60*100-100</f>
        <v>10.155228171038445</v>
      </c>
      <c r="U60" s="20">
        <f>+'PIBTRIM CONSTANTE 96-13'!U65/'PIBTRIM CONSTANTE 96-13'!U60*100-100</f>
        <v>12.331198451840606</v>
      </c>
      <c r="V60" s="19">
        <f>+'PIBTRIM CONSTANTE 96-13'!V65/'PIBTRIM CONSTANTE 96-13'!V60*100-100</f>
        <v>20.64255983350678</v>
      </c>
      <c r="W60" s="21">
        <f>+'PIBTRIM CONSTANTE 96-13'!W65/'PIBTRIM CONSTANTE 96-13'!W60*100-100</f>
        <v>12.772793518394934</v>
      </c>
    </row>
    <row r="61" spans="1:45" s="8" customFormat="1" ht="12.75" customHeight="1">
      <c r="A61" s="22" t="s">
        <v>45</v>
      </c>
      <c r="B61" s="19">
        <f>+'PIBTRIM CONSTANTE 96-13'!B66/'PIBTRIM CONSTANTE 96-13'!B61*100-100</f>
        <v>-4.0600339174675071</v>
      </c>
      <c r="C61" s="19">
        <f>+'PIBTRIM CONSTANTE 96-13'!C66/'PIBTRIM CONSTANTE 96-13'!C61*100-100</f>
        <v>-3.4513274336283217</v>
      </c>
      <c r="D61" s="19">
        <f>+'PIBTRIM CONSTANTE 96-13'!D66/'PIBTRIM CONSTANTE 96-13'!D61*100-100</f>
        <v>20.062015503875969</v>
      </c>
      <c r="E61" s="19">
        <f>+'PIBTRIM CONSTANTE 96-13'!E66/'PIBTRIM CONSTANTE 96-13'!E61*100-100</f>
        <v>3.2053715967623333</v>
      </c>
      <c r="F61" s="19">
        <f>+'PIBTRIM CONSTANTE 96-13'!F66/'PIBTRIM CONSTANTE 96-13'!F61*100-100</f>
        <v>6.3000898472596418</v>
      </c>
      <c r="G61" s="19">
        <f>+'PIBTRIM CONSTANTE 96-13'!G66/'PIBTRIM CONSTANTE 96-13'!G61*100-100</f>
        <v>12.527679623085987</v>
      </c>
      <c r="H61" s="19">
        <f>+'PIBTRIM CONSTANTE 96-13'!H66/'PIBTRIM CONSTANTE 96-13'!H61*100-100</f>
        <v>9.140178239881152</v>
      </c>
      <c r="I61" s="19">
        <f>+'PIBTRIM CONSTANTE 96-13'!I66/'PIBTRIM CONSTANTE 96-13'!I61*100-100</f>
        <v>15.184079601990064</v>
      </c>
      <c r="J61" s="19">
        <f>+'PIBTRIM CONSTANTE 96-13'!J66/'PIBTRIM CONSTANTE 96-13'!J61*100-100</f>
        <v>17.098028089090647</v>
      </c>
      <c r="K61" s="19">
        <f>+'PIBTRIM CONSTANTE 96-13'!K66/'PIBTRIM CONSTANTE 96-13'!K61*100-100</f>
        <v>24.058886129833311</v>
      </c>
      <c r="L61" s="19">
        <f>+'PIBTRIM CONSTANTE 96-13'!L66/'PIBTRIM CONSTANTE 96-13'!L61*100-100</f>
        <v>8.4465387397353595</v>
      </c>
      <c r="M61" s="19">
        <f>+'PIBTRIM CONSTANTE 96-13'!M66/'PIBTRIM CONSTANTE 96-13'!M61*100-100</f>
        <v>7.0003773584905531</v>
      </c>
      <c r="N61" s="19">
        <f>+'PIBTRIM CONSTANTE 96-13'!N66/'PIBTRIM CONSTANTE 96-13'!N61*100-100</f>
        <v>12.900000000000006</v>
      </c>
      <c r="O61" s="19">
        <f>+'PIBTRIM CONSTANTE 96-13'!O66/'PIBTRIM CONSTANTE 96-13'!O61*100-100</f>
        <v>15.260845435204871</v>
      </c>
      <c r="P61" s="19">
        <f>+'PIBTRIM CONSTANTE 96-13'!P66/'PIBTRIM CONSTANTE 96-13'!P61*100-100</f>
        <v>5.8359375</v>
      </c>
      <c r="Q61" s="19">
        <f>+'PIBTRIM CONSTANTE 96-13'!Q66/'PIBTRIM CONSTANTE 96-13'!Q61*100-100</f>
        <v>15.421686746987945</v>
      </c>
      <c r="R61" s="19">
        <f>+'PIBTRIM CONSTANTE 96-13'!R66/'PIBTRIM CONSTANTE 96-13'!R61*100-100</f>
        <v>7.6927126627874856</v>
      </c>
      <c r="S61" s="19">
        <f>+'PIBTRIM CONSTANTE 96-13'!S66/'PIBTRIM CONSTANTE 96-13'!S61*100-100</f>
        <v>1</v>
      </c>
      <c r="T61" s="19">
        <f>+'PIBTRIM CONSTANTE 96-13'!T66/'PIBTRIM CONSTANTE 96-13'!T61*100-100</f>
        <v>2.5890593729152727</v>
      </c>
      <c r="U61" s="20">
        <f>+'PIBTRIM CONSTANTE 96-13'!U66/'PIBTRIM CONSTANTE 96-13'!U61*100-100</f>
        <v>10.348811594534553</v>
      </c>
      <c r="V61" s="19">
        <f>+'PIBTRIM CONSTANTE 96-13'!V66/'PIBTRIM CONSTANTE 96-13'!V61*100-100</f>
        <v>18.222927241962793</v>
      </c>
      <c r="W61" s="21">
        <f>+'PIBTRIM CONSTANTE 96-13'!W66/'PIBTRIM CONSTANTE 96-13'!W61*100-100</f>
        <v>10.847611365974913</v>
      </c>
    </row>
    <row r="62" spans="1:45" s="8" customFormat="1" ht="12.75" customHeight="1">
      <c r="A62" s="22" t="s">
        <v>46</v>
      </c>
      <c r="B62" s="19">
        <f>+'PIBTRIM CONSTANTE 96-13'!B67/'PIBTRIM CONSTANTE 96-13'!B62*100-100</f>
        <v>-1.7988235294117487</v>
      </c>
      <c r="C62" s="19">
        <f>+'PIBTRIM CONSTANTE 96-13'!C67/'PIBTRIM CONSTANTE 96-13'!C62*100-100</f>
        <v>-2.7654059216809799</v>
      </c>
      <c r="D62" s="19">
        <f>+'PIBTRIM CONSTANTE 96-13'!D67/'PIBTRIM CONSTANTE 96-13'!D62*100-100</f>
        <v>20.097156398104261</v>
      </c>
      <c r="E62" s="19">
        <f>+'PIBTRIM CONSTANTE 96-13'!E67/'PIBTRIM CONSTANTE 96-13'!E62*100-100</f>
        <v>6.820776841333867</v>
      </c>
      <c r="F62" s="19">
        <f>+'PIBTRIM CONSTANTE 96-13'!F67/'PIBTRIM CONSTANTE 96-13'!F62*100-100</f>
        <v>6.9170344218888005</v>
      </c>
      <c r="G62" s="19">
        <f>+'PIBTRIM CONSTANTE 96-13'!G67/'PIBTRIM CONSTANTE 96-13'!G62*100-100</f>
        <v>22.082318840579717</v>
      </c>
      <c r="H62" s="19">
        <f>+'PIBTRIM CONSTANTE 96-13'!H67/'PIBTRIM CONSTANTE 96-13'!H62*100-100</f>
        <v>9.5793772332822869</v>
      </c>
      <c r="I62" s="19">
        <f>+'PIBTRIM CONSTANTE 96-13'!I67/'PIBTRIM CONSTANTE 96-13'!I62*100-100</f>
        <v>17.14469835466177</v>
      </c>
      <c r="J62" s="19">
        <f>+'PIBTRIM CONSTANTE 96-13'!J67/'PIBTRIM CONSTANTE 96-13'!J62*100-100</f>
        <v>17.626920480626438</v>
      </c>
      <c r="K62" s="19">
        <f>+'PIBTRIM CONSTANTE 96-13'!K67/'PIBTRIM CONSTANTE 96-13'!K62*100-100</f>
        <v>18.382040277319263</v>
      </c>
      <c r="L62" s="19">
        <f>+'PIBTRIM CONSTANTE 96-13'!L67/'PIBTRIM CONSTANTE 96-13'!L62*100-100</f>
        <v>9.1713830545423889</v>
      </c>
      <c r="M62" s="19">
        <f>+'PIBTRIM CONSTANTE 96-13'!M67/'PIBTRIM CONSTANTE 96-13'!M62*100-100</f>
        <v>7.0218867924528183</v>
      </c>
      <c r="N62" s="19">
        <f>+'PIBTRIM CONSTANTE 96-13'!N67/'PIBTRIM CONSTANTE 96-13'!N62*100-100</f>
        <v>13.546839080459776</v>
      </c>
      <c r="O62" s="19">
        <f>+'PIBTRIM CONSTANTE 96-13'!O67/'PIBTRIM CONSTANTE 96-13'!O62*100-100</f>
        <v>19.279097171863697</v>
      </c>
      <c r="P62" s="19">
        <f>+'PIBTRIM CONSTANTE 96-13'!P67/'PIBTRIM CONSTANTE 96-13'!P62*100-100</f>
        <v>-11.503538928210318</v>
      </c>
      <c r="Q62" s="19">
        <f>+'PIBTRIM CONSTANTE 96-13'!Q67/'PIBTRIM CONSTANTE 96-13'!Q62*100-100</f>
        <v>15.69047619047619</v>
      </c>
      <c r="R62" s="19">
        <f>+'PIBTRIM CONSTANTE 96-13'!R67/'PIBTRIM CONSTANTE 96-13'!R62*100-100</f>
        <v>7.9474835886214237</v>
      </c>
      <c r="S62" s="19">
        <f>+'PIBTRIM CONSTANTE 96-13'!S67/'PIBTRIM CONSTANTE 96-13'!S62*100-100</f>
        <v>0.24199288256228613</v>
      </c>
      <c r="T62" s="19">
        <f>+'PIBTRIM CONSTANTE 96-13'!T67/'PIBTRIM CONSTANTE 96-13'!T62*100-100</f>
        <v>1.4228840125391855</v>
      </c>
      <c r="U62" s="20">
        <f>+'PIBTRIM CONSTANTE 96-13'!U67/'PIBTRIM CONSTANTE 96-13'!U62*100-100</f>
        <v>11.695805487863637</v>
      </c>
      <c r="V62" s="19">
        <f>+'PIBTRIM CONSTANTE 96-13'!V67/'PIBTRIM CONSTANTE 96-13'!V62*100-100</f>
        <v>21.164000000000001</v>
      </c>
      <c r="W62" s="21">
        <f>+'PIBTRIM CONSTANTE 96-13'!W67/'PIBTRIM CONSTANTE 96-13'!W62*100-100</f>
        <v>12.305610243066738</v>
      </c>
    </row>
    <row r="63" spans="1:45" s="8" customFormat="1" ht="12.75" customHeight="1">
      <c r="A63" s="18" t="s">
        <v>47</v>
      </c>
      <c r="B63" s="19">
        <f>+'PIBTRIM CONSTANTE 96-13'!B68/'PIBTRIM CONSTANTE 96-13'!B63*100-100</f>
        <v>-1.924773834377163</v>
      </c>
      <c r="C63" s="19">
        <f>+'PIBTRIM CONSTANTE 96-13'!C68/'PIBTRIM CONSTANTE 96-13'!C63*100-100</f>
        <v>-8.0134020618556718</v>
      </c>
      <c r="D63" s="19">
        <f>+'PIBTRIM CONSTANTE 96-13'!D68/'PIBTRIM CONSTANTE 96-13'!D63*100-100</f>
        <v>35.228028503562939</v>
      </c>
      <c r="E63" s="19">
        <f>+'PIBTRIM CONSTANTE 96-13'!E68/'PIBTRIM CONSTANTE 96-13'!E63*100-100</f>
        <v>4.3613099771515209</v>
      </c>
      <c r="F63" s="19">
        <f>+'PIBTRIM CONSTANTE 96-13'!F68/'PIBTRIM CONSTANTE 96-13'!F63*100-100</f>
        <v>11.357130203720118</v>
      </c>
      <c r="G63" s="19">
        <f>+'PIBTRIM CONSTANTE 96-13'!G68/'PIBTRIM CONSTANTE 96-13'!G63*100-100</f>
        <v>39.562301820317089</v>
      </c>
      <c r="H63" s="19">
        <f>+'PIBTRIM CONSTANTE 96-13'!H68/'PIBTRIM CONSTANTE 96-13'!H63*100-100</f>
        <v>16.339800032252867</v>
      </c>
      <c r="I63" s="19">
        <f>+'PIBTRIM CONSTANTE 96-13'!I68/'PIBTRIM CONSTANTE 96-13'!I63*100-100</f>
        <v>14.115164279696728</v>
      </c>
      <c r="J63" s="19">
        <f>+'PIBTRIM CONSTANTE 96-13'!J68/'PIBTRIM CONSTANTE 96-13'!J63*100-100</f>
        <v>16.084817700146161</v>
      </c>
      <c r="K63" s="19">
        <f>+'PIBTRIM CONSTANTE 96-13'!K68/'PIBTRIM CONSTANTE 96-13'!K63*100-100</f>
        <v>9.0981889526109256</v>
      </c>
      <c r="L63" s="19">
        <f>+'PIBTRIM CONSTANTE 96-13'!L68/'PIBTRIM CONSTANTE 96-13'!L63*100-100</f>
        <v>8.3526613263937008</v>
      </c>
      <c r="M63" s="19">
        <f>+'PIBTRIM CONSTANTE 96-13'!M68/'PIBTRIM CONSTANTE 96-13'!M63*100-100</f>
        <v>7.4367424242424107</v>
      </c>
      <c r="N63" s="19">
        <f>+'PIBTRIM CONSTANTE 96-13'!N68/'PIBTRIM CONSTANTE 96-13'!N63*100-100</f>
        <v>15.987499999999997</v>
      </c>
      <c r="O63" s="19">
        <f>+'PIBTRIM CONSTANTE 96-13'!O68/'PIBTRIM CONSTANTE 96-13'!O63*100-100</f>
        <v>11.086740605859973</v>
      </c>
      <c r="P63" s="19">
        <f>+'PIBTRIM CONSTANTE 96-13'!P68/'PIBTRIM CONSTANTE 96-13'!P63*100-100</f>
        <v>-4.5822050290135365</v>
      </c>
      <c r="Q63" s="19">
        <f>+'PIBTRIM CONSTANTE 96-13'!Q68/'PIBTRIM CONSTANTE 96-13'!Q63*100-100</f>
        <v>16.626506024096372</v>
      </c>
      <c r="R63" s="19">
        <f>+'PIBTRIM CONSTANTE 96-13'!R68/'PIBTRIM CONSTANTE 96-13'!R63*100-100</f>
        <v>8.3584342211460836</v>
      </c>
      <c r="S63" s="19">
        <f>+'PIBTRIM CONSTANTE 96-13'!S68/'PIBTRIM CONSTANTE 96-13'!S63*100-100</f>
        <v>0.23286713286711347</v>
      </c>
      <c r="T63" s="19">
        <f>+'PIBTRIM CONSTANTE 96-13'!T68/'PIBTRIM CONSTANTE 96-13'!T63*100-100</f>
        <v>9.7400657305058758E-2</v>
      </c>
      <c r="U63" s="20">
        <f>+'PIBTRIM CONSTANTE 96-13'!U68/'PIBTRIM CONSTANTE 96-13'!U63*100-100</f>
        <v>11.970359182485453</v>
      </c>
      <c r="V63" s="19">
        <f>+'PIBTRIM CONSTANTE 96-13'!V68/'PIBTRIM CONSTANTE 96-13'!V63*100-100</f>
        <v>20.118931125329325</v>
      </c>
      <c r="W63" s="21">
        <f>+'PIBTRIM CONSTANTE 96-13'!W68/'PIBTRIM CONSTANTE 96-13'!W63*100-100</f>
        <v>12.510597434264042</v>
      </c>
    </row>
    <row r="64" spans="1:45" s="8" customFormat="1" ht="12.75" customHeight="1">
      <c r="A64" s="23" t="s">
        <v>59</v>
      </c>
      <c r="B64" s="24">
        <f>+'PIBTRIM CONSTANTE 96-13'!B69/'PIBTRIM CONSTANTE 96-13'!B64*100-100</f>
        <v>4.4469452946754586</v>
      </c>
      <c r="C64" s="24">
        <f>+'PIBTRIM CONSTANTE 96-13'!C69/'PIBTRIM CONSTANTE 96-13'!C64*100-100</f>
        <v>15.720554056329831</v>
      </c>
      <c r="D64" s="24">
        <f>+'PIBTRIM CONSTANTE 96-13'!D69/'PIBTRIM CONSTANTE 96-13'!D64*100-100</f>
        <v>30.940343781597591</v>
      </c>
      <c r="E64" s="24">
        <f>+'PIBTRIM CONSTANTE 96-13'!E69/'PIBTRIM CONSTANTE 96-13'!E64*100-100</f>
        <v>3.9228453009693993</v>
      </c>
      <c r="F64" s="24">
        <f>+'PIBTRIM CONSTANTE 96-13'!F69/'PIBTRIM CONSTANTE 96-13'!F64*100-100</f>
        <v>3.8314837564133057</v>
      </c>
      <c r="G64" s="24">
        <f>+'PIBTRIM CONSTANTE 96-13'!G69/'PIBTRIM CONSTANTE 96-13'!G64*100-100</f>
        <v>31.213516105155662</v>
      </c>
      <c r="H64" s="24">
        <f>+'PIBTRIM CONSTANTE 96-13'!H69/'PIBTRIM CONSTANTE 96-13'!H64*100-100</f>
        <v>7.0503807492856367</v>
      </c>
      <c r="I64" s="24">
        <f>+'PIBTRIM CONSTANTE 96-13'!I69/'PIBTRIM CONSTANTE 96-13'!I64*100-100</f>
        <v>8.2812036790148795</v>
      </c>
      <c r="J64" s="24">
        <f>+'PIBTRIM CONSTANTE 96-13'!J69/'PIBTRIM CONSTANTE 96-13'!J64*100-100</f>
        <v>15.459871268587449</v>
      </c>
      <c r="K64" s="24">
        <f>+'PIBTRIM CONSTANTE 96-13'!K69/'PIBTRIM CONSTANTE 96-13'!K64*100-100</f>
        <v>14.126551492750281</v>
      </c>
      <c r="L64" s="24">
        <f>+'PIBTRIM CONSTANTE 96-13'!L69/'PIBTRIM CONSTANTE 96-13'!L64*100-100</f>
        <v>3.5655041635904894</v>
      </c>
      <c r="M64" s="24">
        <f>+'PIBTRIM CONSTANTE 96-13'!M69/'PIBTRIM CONSTANTE 96-13'!M64*100-100</f>
        <v>7.3897879513483531</v>
      </c>
      <c r="N64" s="24">
        <f>+'PIBTRIM CONSTANTE 96-13'!N69/'PIBTRIM CONSTANTE 96-13'!N64*100-100</f>
        <v>5.3133627909756029</v>
      </c>
      <c r="O64" s="24">
        <f>+'PIBTRIM CONSTANTE 96-13'!O69/'PIBTRIM CONSTANTE 96-13'!O64*100-100</f>
        <v>6.8581544084056674</v>
      </c>
      <c r="P64" s="24">
        <f>+'PIBTRIM CONSTANTE 96-13'!P69/'PIBTRIM CONSTANTE 96-13'!P64*100-100</f>
        <v>6.3680792352237745</v>
      </c>
      <c r="Q64" s="24">
        <f>+'PIBTRIM CONSTANTE 96-13'!Q69/'PIBTRIM CONSTANTE 96-13'!Q64*100-100</f>
        <v>19.67304898983231</v>
      </c>
      <c r="R64" s="24">
        <f>+'PIBTRIM CONSTANTE 96-13'!R69/'PIBTRIM CONSTANTE 96-13'!R64*100-100</f>
        <v>9.6214428251513766</v>
      </c>
      <c r="S64" s="24">
        <f>+'PIBTRIM CONSTANTE 96-13'!S69/'PIBTRIM CONSTANTE 96-13'!S64*100-100</f>
        <v>1.8419458395439108</v>
      </c>
      <c r="T64" s="24">
        <f>+'PIBTRIM CONSTANTE 96-13'!T69/'PIBTRIM CONSTANTE 96-13'!T64*100-100</f>
        <v>3.8000014143282357</v>
      </c>
      <c r="U64" s="25">
        <f>+'PIBTRIM CONSTANTE 96-13'!U69/'PIBTRIM CONSTANTE 96-13'!U64*100-100</f>
        <v>10.572649097113128</v>
      </c>
      <c r="V64" s="24">
        <f>+'PIBTRIM CONSTANTE 96-13'!V69/'PIBTRIM CONSTANTE 96-13'!V64*100-100</f>
        <v>3.6988936140177344</v>
      </c>
      <c r="W64" s="26">
        <f>+'PIBTRIM CONSTANTE 96-13'!W69/'PIBTRIM CONSTANTE 96-13'!W64*100-100</f>
        <v>10.116629407781176</v>
      </c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</row>
    <row r="65" spans="1:45" s="8" customFormat="1" ht="12.75" customHeight="1">
      <c r="A65" s="27" t="s">
        <v>17</v>
      </c>
      <c r="B65" s="24">
        <f>+'PIBTRIM CONSTANTE 96-13'!B70/'PIBTRIM CONSTANTE 96-13'!B65*100-100</f>
        <v>-4.5238791976754555</v>
      </c>
      <c r="C65" s="24">
        <f>+'PIBTRIM CONSTANTE 96-13'!C70/'PIBTRIM CONSTANTE 96-13'!C65*100-100</f>
        <v>9.3808606294155652</v>
      </c>
      <c r="D65" s="24">
        <f>+'PIBTRIM CONSTANTE 96-13'!D70/'PIBTRIM CONSTANTE 96-13'!D65*100-100</f>
        <v>35.50452840545239</v>
      </c>
      <c r="E65" s="24">
        <f>+'PIBTRIM CONSTANTE 96-13'!E70/'PIBTRIM CONSTANTE 96-13'!E65*100-100</f>
        <v>3.2957391434913745</v>
      </c>
      <c r="F65" s="24">
        <f>+'PIBTRIM CONSTANTE 96-13'!F70/'PIBTRIM CONSTANTE 96-13'!F65*100-100</f>
        <v>6.3144751614868397</v>
      </c>
      <c r="G65" s="24">
        <f>+'PIBTRIM CONSTANTE 96-13'!G70/'PIBTRIM CONSTANTE 96-13'!G65*100-100</f>
        <v>36.479794583358824</v>
      </c>
      <c r="H65" s="24">
        <f>+'PIBTRIM CONSTANTE 96-13'!H70/'PIBTRIM CONSTANTE 96-13'!H65*100-100</f>
        <v>6.5091671922948819</v>
      </c>
      <c r="I65" s="24">
        <f>+'PIBTRIM CONSTANTE 96-13'!I70/'PIBTRIM CONSTANTE 96-13'!I65*100-100</f>
        <v>11.363715067354647</v>
      </c>
      <c r="J65" s="24">
        <f>+'PIBTRIM CONSTANTE 96-13'!J70/'PIBTRIM CONSTANTE 96-13'!J65*100-100</f>
        <v>15.179011145908021</v>
      </c>
      <c r="K65" s="24">
        <f>+'PIBTRIM CONSTANTE 96-13'!K70/'PIBTRIM CONSTANTE 96-13'!K65*100-100</f>
        <v>26.626860608534585</v>
      </c>
      <c r="L65" s="24">
        <f>+'PIBTRIM CONSTANTE 96-13'!L70/'PIBTRIM CONSTANTE 96-13'!L65*100-100</f>
        <v>-2.5693091163170863</v>
      </c>
      <c r="M65" s="24">
        <f>+'PIBTRIM CONSTANTE 96-13'!M70/'PIBTRIM CONSTANTE 96-13'!M65*100-100</f>
        <v>5.623403744937832</v>
      </c>
      <c r="N65" s="24">
        <f>+'PIBTRIM CONSTANTE 96-13'!N70/'PIBTRIM CONSTANTE 96-13'!N65*100-100</f>
        <v>10.812831906361779</v>
      </c>
      <c r="O65" s="24">
        <f>+'PIBTRIM CONSTANTE 96-13'!O70/'PIBTRIM CONSTANTE 96-13'!O65*100-100</f>
        <v>7.5159712248979957</v>
      </c>
      <c r="P65" s="24">
        <f>+'PIBTRIM CONSTANTE 96-13'!P70/'PIBTRIM CONSTANTE 96-13'!P65*100-100</f>
        <v>8.3685534094350515</v>
      </c>
      <c r="Q65" s="24">
        <f>+'PIBTRIM CONSTANTE 96-13'!Q70/'PIBTRIM CONSTANTE 96-13'!Q65*100-100</f>
        <v>23.449983121413283</v>
      </c>
      <c r="R65" s="24">
        <f>+'PIBTRIM CONSTANTE 96-13'!R70/'PIBTRIM CONSTANTE 96-13'!R65*100-100</f>
        <v>9.358270005289711</v>
      </c>
      <c r="S65" s="24">
        <f>+'PIBTRIM CONSTANTE 96-13'!S70/'PIBTRIM CONSTANTE 96-13'!S65*100-100</f>
        <v>1.2775425249407846</v>
      </c>
      <c r="T65" s="24">
        <f>+'PIBTRIM CONSTANTE 96-13'!T70/'PIBTRIM CONSTANTE 96-13'!T65*100-100</f>
        <v>4.8394778217782886</v>
      </c>
      <c r="U65" s="25">
        <f>+'PIBTRIM CONSTANTE 96-13'!U70/'PIBTRIM CONSTANTE 96-13'!U65*100-100</f>
        <v>10.765537168424189</v>
      </c>
      <c r="V65" s="24">
        <f>+'PIBTRIM CONSTANTE 96-13'!V70/'PIBTRIM CONSTANTE 96-13'!V65*100-100</f>
        <v>4.9962264150943412</v>
      </c>
      <c r="W65" s="26">
        <f>+'PIBTRIM CONSTANTE 96-13'!W70/'PIBTRIM CONSTANTE 96-13'!W65*100-100</f>
        <v>10.437613937760972</v>
      </c>
    </row>
    <row r="66" spans="1:45" s="8" customFormat="1" ht="12.75" customHeight="1">
      <c r="A66" s="23" t="s">
        <v>45</v>
      </c>
      <c r="B66" s="24">
        <f>+'PIBTRIM CONSTANTE 96-13'!B71/'PIBTRIM CONSTANTE 96-13'!B66*100-100</f>
        <v>12.754466532090333</v>
      </c>
      <c r="C66" s="24">
        <f>+'PIBTRIM CONSTANTE 96-13'!C71/'PIBTRIM CONSTANTE 96-13'!C66*100-100</f>
        <v>25.691796516956927</v>
      </c>
      <c r="D66" s="24">
        <f>+'PIBTRIM CONSTANTE 96-13'!D71/'PIBTRIM CONSTANTE 96-13'!D66*100-100</f>
        <v>43.973829201101921</v>
      </c>
      <c r="E66" s="24">
        <f>+'PIBTRIM CONSTANTE 96-13'!E71/'PIBTRIM CONSTANTE 96-13'!E66*100-100</f>
        <v>4.9748492414627634</v>
      </c>
      <c r="F66" s="24">
        <f>+'PIBTRIM CONSTANTE 96-13'!F71/'PIBTRIM CONSTANTE 96-13'!F66*100-100</f>
        <v>2.415731286767226</v>
      </c>
      <c r="G66" s="24">
        <f>+'PIBTRIM CONSTANTE 96-13'!G71/'PIBTRIM CONSTANTE 96-13'!G66*100-100</f>
        <v>43.557402445151553</v>
      </c>
      <c r="H66" s="24">
        <f>+'PIBTRIM CONSTANTE 96-13'!H71/'PIBTRIM CONSTANTE 96-13'!H66*100-100</f>
        <v>8.364167130236865</v>
      </c>
      <c r="I66" s="24">
        <f>+'PIBTRIM CONSTANTE 96-13'!I71/'PIBTRIM CONSTANTE 96-13'!I66*100-100</f>
        <v>7.6226675881133446</v>
      </c>
      <c r="J66" s="24">
        <f>+'PIBTRIM CONSTANTE 96-13'!J71/'PIBTRIM CONSTANTE 96-13'!J66*100-100</f>
        <v>18.317688848397907</v>
      </c>
      <c r="K66" s="24">
        <f>+'PIBTRIM CONSTANTE 96-13'!K71/'PIBTRIM CONSTANTE 96-13'!K66*100-100</f>
        <v>19.417194228558671</v>
      </c>
      <c r="L66" s="24">
        <f>+'PIBTRIM CONSTANTE 96-13'!L71/'PIBTRIM CONSTANTE 96-13'!L66*100-100</f>
        <v>8.3287200856553483</v>
      </c>
      <c r="M66" s="24">
        <f>+'PIBTRIM CONSTANTE 96-13'!M71/'PIBTRIM CONSTANTE 96-13'!M66*100-100</f>
        <v>6.7568091807117696</v>
      </c>
      <c r="N66" s="24">
        <f>+'PIBTRIM CONSTANTE 96-13'!N71/'PIBTRIM CONSTANTE 96-13'!N66*100-100</f>
        <v>6.2079924972645983</v>
      </c>
      <c r="O66" s="24">
        <f>+'PIBTRIM CONSTANTE 96-13'!O71/'PIBTRIM CONSTANTE 96-13'!O66*100-100</f>
        <v>9.6283961367001467</v>
      </c>
      <c r="P66" s="24">
        <f>+'PIBTRIM CONSTANTE 96-13'!P71/'PIBTRIM CONSTANTE 96-13'!P66*100-100</f>
        <v>6.3092513893429327</v>
      </c>
      <c r="Q66" s="24">
        <f>+'PIBTRIM CONSTANTE 96-13'!Q71/'PIBTRIM CONSTANTE 96-13'!Q66*100-100</f>
        <v>25.116910229645086</v>
      </c>
      <c r="R66" s="24">
        <f>+'PIBTRIM CONSTANTE 96-13'!R71/'PIBTRIM CONSTANTE 96-13'!R66*100-100</f>
        <v>9.6885991205748923</v>
      </c>
      <c r="S66" s="24">
        <f>+'PIBTRIM CONSTANTE 96-13'!S71/'PIBTRIM CONSTANTE 96-13'!S66*100-100</f>
        <v>2.0519443248672644</v>
      </c>
      <c r="T66" s="24">
        <f>+'PIBTRIM CONSTANTE 96-13'!T71/'PIBTRIM CONSTANTE 96-13'!T66*100-100</f>
        <v>3.1707428095798491</v>
      </c>
      <c r="U66" s="25">
        <f>+'PIBTRIM CONSTANTE 96-13'!U71/'PIBTRIM CONSTANTE 96-13'!U66*100-100</f>
        <v>13.573806100237064</v>
      </c>
      <c r="V66" s="24">
        <f>+'PIBTRIM CONSTANTE 96-13'!V71/'PIBTRIM CONSTANTE 96-13'!V66*100-100</f>
        <v>6.4559412335094777</v>
      </c>
      <c r="W66" s="26">
        <f>+'PIBTRIM CONSTANTE 96-13'!W71/'PIBTRIM CONSTANTE 96-13'!W66*100-100</f>
        <v>13.092911871774461</v>
      </c>
    </row>
    <row r="67" spans="1:45" s="8" customFormat="1" ht="12.75" customHeight="1">
      <c r="A67" s="23" t="s">
        <v>46</v>
      </c>
      <c r="B67" s="24">
        <f>+'PIBTRIM CONSTANTE 96-13'!B72/'PIBTRIM CONSTANTE 96-13'!B67*100-100</f>
        <v>8.3812208897567899</v>
      </c>
      <c r="C67" s="24">
        <f>+'PIBTRIM CONSTANTE 96-13'!C72/'PIBTRIM CONSTANTE 96-13'!C67*100-100</f>
        <v>21.683475661517093</v>
      </c>
      <c r="D67" s="24">
        <f>+'PIBTRIM CONSTANTE 96-13'!D72/'PIBTRIM CONSTANTE 96-13'!D67*100-100</f>
        <v>28.874726228764246</v>
      </c>
      <c r="E67" s="24">
        <f>+'PIBTRIM CONSTANTE 96-13'!E72/'PIBTRIM CONSTANTE 96-13'!E67*100-100</f>
        <v>4.8694668144574393</v>
      </c>
      <c r="F67" s="24">
        <f>+'PIBTRIM CONSTANTE 96-13'!F72/'PIBTRIM CONSTANTE 96-13'!F67*100-100</f>
        <v>4.2267845497246981</v>
      </c>
      <c r="G67" s="24">
        <f>+'PIBTRIM CONSTANTE 96-13'!G72/'PIBTRIM CONSTANTE 96-13'!G67*100-100</f>
        <v>29.20148913538975</v>
      </c>
      <c r="H67" s="24">
        <f>+'PIBTRIM CONSTANTE 96-13'!H72/'PIBTRIM CONSTANTE 96-13'!H67*100-100</f>
        <v>7.5545265668526866</v>
      </c>
      <c r="I67" s="24">
        <f>+'PIBTRIM CONSTANTE 96-13'!I72/'PIBTRIM CONSTANTE 96-13'!I67*100-100</f>
        <v>5.8991681078573492</v>
      </c>
      <c r="J67" s="24">
        <f>+'PIBTRIM CONSTANTE 96-13'!J72/'PIBTRIM CONSTANTE 96-13'!J67*100-100</f>
        <v>16.68711757858415</v>
      </c>
      <c r="K67" s="24">
        <f>+'PIBTRIM CONSTANTE 96-13'!K72/'PIBTRIM CONSTANTE 96-13'!K67*100-100</f>
        <v>2.2226052152495015</v>
      </c>
      <c r="L67" s="24">
        <f>+'PIBTRIM CONSTANTE 96-13'!L72/'PIBTRIM CONSTANTE 96-13'!L67*100-100</f>
        <v>1.8769500761309814</v>
      </c>
      <c r="M67" s="24">
        <f>+'PIBTRIM CONSTANTE 96-13'!M72/'PIBTRIM CONSTANTE 96-13'!M67*100-100</f>
        <v>8.0717046063580682</v>
      </c>
      <c r="N67" s="24">
        <f>+'PIBTRIM CONSTANTE 96-13'!N72/'PIBTRIM CONSTANTE 96-13'!N67*100-100</f>
        <v>3.8763181936666058</v>
      </c>
      <c r="O67" s="24">
        <f>+'PIBTRIM CONSTANTE 96-13'!O72/'PIBTRIM CONSTANTE 96-13'!O67*100-100</f>
        <v>4.4515980475527073</v>
      </c>
      <c r="P67" s="24">
        <f>+'PIBTRIM CONSTANTE 96-13'!P72/'PIBTRIM CONSTANTE 96-13'!P67*100-100</f>
        <v>5.3094615129737406</v>
      </c>
      <c r="Q67" s="24">
        <f>+'PIBTRIM CONSTANTE 96-13'!Q72/'PIBTRIM CONSTANTE 96-13'!Q67*100-100</f>
        <v>18.553200246964408</v>
      </c>
      <c r="R67" s="24">
        <f>+'PIBTRIM CONSTANTE 96-13'!R72/'PIBTRIM CONSTANTE 96-13'!R67*100-100</f>
        <v>9.7697741830860423</v>
      </c>
      <c r="S67" s="24">
        <f>+'PIBTRIM CONSTANTE 96-13'!S72/'PIBTRIM CONSTANTE 96-13'!S67*100-100</f>
        <v>2.0129224652087458</v>
      </c>
      <c r="T67" s="24">
        <f>+'PIBTRIM CONSTANTE 96-13'!T72/'PIBTRIM CONSTANTE 96-13'!T67*100-100</f>
        <v>3.5124049959974144</v>
      </c>
      <c r="U67" s="25">
        <f>+'PIBTRIM CONSTANTE 96-13'!U72/'PIBTRIM CONSTANTE 96-13'!U67*100-100</f>
        <v>9.9076188576869555</v>
      </c>
      <c r="V67" s="24">
        <f>+'PIBTRIM CONSTANTE 96-13'!V72/'PIBTRIM CONSTANTE 96-13'!V67*100-100</f>
        <v>2.3455811957346953</v>
      </c>
      <c r="W67" s="26">
        <f>+'PIBTRIM CONSTANTE 96-13'!W72/'PIBTRIM CONSTANTE 96-13'!W67*100-100</f>
        <v>9.3821649556118416</v>
      </c>
    </row>
    <row r="68" spans="1:45" s="8" customFormat="1" ht="12.75" customHeight="1">
      <c r="A68" s="23" t="s">
        <v>47</v>
      </c>
      <c r="B68" s="24">
        <f>+'PIBTRIM CONSTANTE 96-13'!B73/'PIBTRIM CONSTANTE 96-13'!B68*100-100</f>
        <v>4.7569750684894672</v>
      </c>
      <c r="C68" s="24">
        <f>+'PIBTRIM CONSTANTE 96-13'!C73/'PIBTRIM CONSTANTE 96-13'!C68*100-100</f>
        <v>4.6947672789626296</v>
      </c>
      <c r="D68" s="24">
        <f>+'PIBTRIM CONSTANTE 96-13'!D73/'PIBTRIM CONSTANTE 96-13'!D68*100-100</f>
        <v>18.636595176617305</v>
      </c>
      <c r="E68" s="24">
        <f>+'PIBTRIM CONSTANTE 96-13'!E73/'PIBTRIM CONSTANTE 96-13'!E68*100-100</f>
        <v>2.4812529553593521</v>
      </c>
      <c r="F68" s="24">
        <f>+'PIBTRIM CONSTANTE 96-13'!F73/'PIBTRIM CONSTANTE 96-13'!F68*100-100</f>
        <v>2.4292447952708471</v>
      </c>
      <c r="G68" s="24">
        <f>+'PIBTRIM CONSTANTE 96-13'!G73/'PIBTRIM CONSTANTE 96-13'!G68*100-100</f>
        <v>19.086010873690327</v>
      </c>
      <c r="H68" s="24">
        <f>+'PIBTRIM CONSTANTE 96-13'!H73/'PIBTRIM CONSTANTE 96-13'!H68*100-100</f>
        <v>5.9532609920586168</v>
      </c>
      <c r="I68" s="24">
        <f>+'PIBTRIM CONSTANTE 96-13'!I73/'PIBTRIM CONSTANTE 96-13'!I68*100-100</f>
        <v>8.4690914208676986</v>
      </c>
      <c r="J68" s="24">
        <f>+'PIBTRIM CONSTANTE 96-13'!J73/'PIBTRIM CONSTANTE 96-13'!J68*100-100</f>
        <v>11.905610581752455</v>
      </c>
      <c r="K68" s="24">
        <f>+'PIBTRIM CONSTANTE 96-13'!K73/'PIBTRIM CONSTANTE 96-13'!K68*100-100</f>
        <v>8.8863699683186042</v>
      </c>
      <c r="L68" s="24">
        <f>+'PIBTRIM CONSTANTE 96-13'!L73/'PIBTRIM CONSTANTE 96-13'!L68*100-100</f>
        <v>6.5982991814890681</v>
      </c>
      <c r="M68" s="24">
        <f>+'PIBTRIM CONSTANTE 96-13'!M73/'PIBTRIM CONSTANTE 96-13'!M68*100-100</f>
        <v>9.1061336304308895</v>
      </c>
      <c r="N68" s="24">
        <f>+'PIBTRIM CONSTANTE 96-13'!N73/'PIBTRIM CONSTANTE 96-13'!N68*100-100</f>
        <v>0.89155375285345428</v>
      </c>
      <c r="O68" s="24">
        <f>+'PIBTRIM CONSTANTE 96-13'!O73/'PIBTRIM CONSTANTE 96-13'!O68*100-100</f>
        <v>6.044331855604824</v>
      </c>
      <c r="P68" s="24">
        <f>+'PIBTRIM CONSTANTE 96-13'!P73/'PIBTRIM CONSTANTE 96-13'!P68*100-100</f>
        <v>5.3617400823011963</v>
      </c>
      <c r="Q68" s="24">
        <f>+'PIBTRIM CONSTANTE 96-13'!Q73/'PIBTRIM CONSTANTE 96-13'!Q68*100-100</f>
        <v>11.942148760330596</v>
      </c>
      <c r="R68" s="24">
        <f>+'PIBTRIM CONSTANTE 96-13'!R73/'PIBTRIM CONSTANTE 96-13'!R68*100-100</f>
        <v>9.6608149151757914</v>
      </c>
      <c r="S68" s="24">
        <f>+'PIBTRIM CONSTANTE 96-13'!S73/'PIBTRIM CONSTANTE 96-13'!S68*100-100</f>
        <v>2.018376786922758</v>
      </c>
      <c r="T68" s="24">
        <f>+'PIBTRIM CONSTANTE 96-13'!T73/'PIBTRIM CONSTANTE 96-13'!T68*100-100</f>
        <v>3.7042498194169866</v>
      </c>
      <c r="U68" s="25">
        <f>+'PIBTRIM CONSTANTE 96-13'!U73/'PIBTRIM CONSTANTE 96-13'!U68*100-100</f>
        <v>8.2765016028904199</v>
      </c>
      <c r="V68" s="24">
        <f>+'PIBTRIM CONSTANTE 96-13'!V73/'PIBTRIM CONSTANTE 96-13'!V68*100-100</f>
        <v>1.6264773339683245</v>
      </c>
      <c r="W68" s="26">
        <f>+'PIBTRIM CONSTANTE 96-13'!W73/'PIBTRIM CONSTANTE 96-13'!W68*100-100</f>
        <v>7.8058006413118903</v>
      </c>
    </row>
    <row r="69" spans="1:45" s="8" customFormat="1" ht="12.75" customHeight="1">
      <c r="A69" s="22" t="s">
        <v>60</v>
      </c>
      <c r="B69" s="19">
        <f>+'PIBTRIM CONSTANTE 96-13'!B74/'PIBTRIM CONSTANTE 96-13'!B69*100-100</f>
        <v>-10.139966619613162</v>
      </c>
      <c r="C69" s="19">
        <f>+'PIBTRIM CONSTANTE 96-13'!C74/'PIBTRIM CONSTANTE 96-13'!C69*100-100</f>
        <v>-3.6815283286125862</v>
      </c>
      <c r="D69" s="19">
        <f>+'PIBTRIM CONSTANTE 96-13'!D74/'PIBTRIM CONSTANTE 96-13'!D69*100-100</f>
        <v>4.5552895752895921</v>
      </c>
      <c r="E69" s="19">
        <f>+'PIBTRIM CONSTANTE 96-13'!E74/'PIBTRIM CONSTANTE 96-13'!E69*100-100</f>
        <v>-0.59645500466567114</v>
      </c>
      <c r="F69" s="19">
        <f>+'PIBTRIM CONSTANTE 96-13'!F74/'PIBTRIM CONSTANTE 96-13'!F69*100-100</f>
        <v>7.4847296474506209</v>
      </c>
      <c r="G69" s="19">
        <f>+'PIBTRIM CONSTANTE 96-13'!G74/'PIBTRIM CONSTANTE 96-13'!G69*100-100</f>
        <v>4.6204736205231143</v>
      </c>
      <c r="H69" s="19">
        <f>+'PIBTRIM CONSTANTE 96-13'!H74/'PIBTRIM CONSTANTE 96-13'!H69*100-100</f>
        <v>1.5702231664833874</v>
      </c>
      <c r="I69" s="19">
        <f>+'PIBTRIM CONSTANTE 96-13'!I74/'PIBTRIM CONSTANTE 96-13'!I69*100-100</f>
        <v>2.5800512098352186</v>
      </c>
      <c r="J69" s="19">
        <f>+'PIBTRIM CONSTANTE 96-13'!J74/'PIBTRIM CONSTANTE 96-13'!J69*100-100</f>
        <v>8.1912325407183886</v>
      </c>
      <c r="K69" s="19">
        <f>+'PIBTRIM CONSTANTE 96-13'!K74/'PIBTRIM CONSTANTE 96-13'!K69*100-100</f>
        <v>2.8982688583162997</v>
      </c>
      <c r="L69" s="19">
        <f>+'PIBTRIM CONSTANTE 96-13'!L74/'PIBTRIM CONSTANTE 96-13'!L69*100-100</f>
        <v>-2.4121565912762293</v>
      </c>
      <c r="M69" s="19">
        <f>+'PIBTRIM CONSTANTE 96-13'!M74/'PIBTRIM CONSTANTE 96-13'!M69*100-100</f>
        <v>11.333007139057287</v>
      </c>
      <c r="N69" s="19">
        <f>+'PIBTRIM CONSTANTE 96-13'!N74/'PIBTRIM CONSTANTE 96-13'!N69*100-100</f>
        <v>4.8761053632156148</v>
      </c>
      <c r="O69" s="19">
        <f>+'PIBTRIM CONSTANTE 96-13'!O74/'PIBTRIM CONSTANTE 96-13'!O69*100-100</f>
        <v>4.9589734208610707</v>
      </c>
      <c r="P69" s="19">
        <f>+'PIBTRIM CONSTANTE 96-13'!P74/'PIBTRIM CONSTANTE 96-13'!P69*100-100</f>
        <v>6.5678945350108506</v>
      </c>
      <c r="Q69" s="19">
        <f>+'PIBTRIM CONSTANTE 96-13'!Q74/'PIBTRIM CONSTANTE 96-13'!Q69*100-100</f>
        <v>0.81195298603968524</v>
      </c>
      <c r="R69" s="19">
        <f>+'PIBTRIM CONSTANTE 96-13'!R74/'PIBTRIM CONSTANTE 96-13'!R69*100-100</f>
        <v>10.362883458890266</v>
      </c>
      <c r="S69" s="19">
        <f>+'PIBTRIM CONSTANTE 96-13'!S74/'PIBTRIM CONSTANTE 96-13'!S69*100-100</f>
        <v>-0.77915258760997119</v>
      </c>
      <c r="T69" s="19">
        <f>+'PIBTRIM CONSTANTE 96-13'!T74/'PIBTRIM CONSTANTE 96-13'!T69*100-100</f>
        <v>2.4533492721554069</v>
      </c>
      <c r="U69" s="20">
        <f>+'PIBTRIM CONSTANTE 96-13'!U74/'PIBTRIM CONSTANTE 96-13'!U69*100-100</f>
        <v>3.609552142058476</v>
      </c>
      <c r="V69" s="19">
        <f>+'PIBTRIM CONSTANTE 96-13'!V74/'PIBTRIM CONSTANTE 96-13'!V69*100-100</f>
        <v>7.5620924597394463</v>
      </c>
      <c r="W69" s="21">
        <f>+'PIBTRIM CONSTANTE 96-13'!W74/'PIBTRIM CONSTANTE 96-13'!W69*100-100</f>
        <v>3.8564896364954251</v>
      </c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</row>
    <row r="70" spans="1:45" s="8" customFormat="1" ht="12.75" customHeight="1">
      <c r="A70" s="18" t="s">
        <v>17</v>
      </c>
      <c r="B70" s="19">
        <f>+'PIBTRIM CONSTANTE 96-13'!B75/'PIBTRIM CONSTANTE 96-13'!B70*100-100</f>
        <v>-17.766666222469937</v>
      </c>
      <c r="C70" s="19">
        <f>+'PIBTRIM CONSTANTE 96-13'!C75/'PIBTRIM CONSTANTE 96-13'!C70*100-100</f>
        <v>-2.6481744624381918</v>
      </c>
      <c r="D70" s="19">
        <f>+'PIBTRIM CONSTANTE 96-13'!D75/'PIBTRIM CONSTANTE 96-13'!D70*100-100</f>
        <v>23.533621388063722</v>
      </c>
      <c r="E70" s="19">
        <f>+'PIBTRIM CONSTANTE 96-13'!E75/'PIBTRIM CONSTANTE 96-13'!E70*100-100</f>
        <v>1.6309507543081025</v>
      </c>
      <c r="F70" s="19">
        <f>+'PIBTRIM CONSTANTE 96-13'!F75/'PIBTRIM CONSTANTE 96-13'!F70*100-100</f>
        <v>4.4337366514336907</v>
      </c>
      <c r="G70" s="19">
        <f>+'PIBTRIM CONSTANTE 96-13'!G75/'PIBTRIM CONSTANTE 96-13'!G70*100-100</f>
        <v>24.394740271375298</v>
      </c>
      <c r="H70" s="19">
        <f>+'PIBTRIM CONSTANTE 96-13'!H75/'PIBTRIM CONSTANTE 96-13'!H70*100-100</f>
        <v>-0.34268109697876525</v>
      </c>
      <c r="I70" s="19">
        <f>+'PIBTRIM CONSTANTE 96-13'!I75/'PIBTRIM CONSTANTE 96-13'!I70*100-100</f>
        <v>5.7820829387300137</v>
      </c>
      <c r="J70" s="19">
        <f>+'PIBTRIM CONSTANTE 96-13'!J75/'PIBTRIM CONSTANTE 96-13'!J70*100-100</f>
        <v>7.7323622891436514</v>
      </c>
      <c r="K70" s="19">
        <f>+'PIBTRIM CONSTANTE 96-13'!K75/'PIBTRIM CONSTANTE 96-13'!K70*100-100</f>
        <v>7.2853696847678009</v>
      </c>
      <c r="L70" s="19">
        <f>+'PIBTRIM CONSTANTE 96-13'!L75/'PIBTRIM CONSTANTE 96-13'!L70*100-100</f>
        <v>-0.35034095077878646</v>
      </c>
      <c r="M70" s="19">
        <f>+'PIBTRIM CONSTANTE 96-13'!M75/'PIBTRIM CONSTANTE 96-13'!M70*100-100</f>
        <v>14.397980074611667</v>
      </c>
      <c r="N70" s="19">
        <f>+'PIBTRIM CONSTANTE 96-13'!N75/'PIBTRIM CONSTANTE 96-13'!N70*100-100</f>
        <v>3.0494782242999747</v>
      </c>
      <c r="O70" s="19">
        <f>+'PIBTRIM CONSTANTE 96-13'!O75/'PIBTRIM CONSTANTE 96-13'!O70*100-100</f>
        <v>8.6863309799735759</v>
      </c>
      <c r="P70" s="19">
        <f>+'PIBTRIM CONSTANTE 96-13'!P75/'PIBTRIM CONSTANTE 96-13'!P70*100-100</f>
        <v>7.6644569907597315</v>
      </c>
      <c r="Q70" s="19">
        <f>+'PIBTRIM CONSTANTE 96-13'!Q75/'PIBTRIM CONSTANTE 96-13'!Q70*100-100</f>
        <v>10.656549083948576</v>
      </c>
      <c r="R70" s="19">
        <f>+'PIBTRIM CONSTANTE 96-13'!R75/'PIBTRIM CONSTANTE 96-13'!R70*100-100</f>
        <v>10.250980099173674</v>
      </c>
      <c r="S70" s="19">
        <f>+'PIBTRIM CONSTANTE 96-13'!S75/'PIBTRIM CONSTANTE 96-13'!S70*100-100</f>
        <v>-1.6901707887463715</v>
      </c>
      <c r="T70" s="19">
        <f>+'PIBTRIM CONSTANTE 96-13'!T75/'PIBTRIM CONSTANTE 96-13'!T70*100-100</f>
        <v>3.8120959060106117</v>
      </c>
      <c r="U70" s="20">
        <f>+'PIBTRIM CONSTANTE 96-13'!U75/'PIBTRIM CONSTANTE 96-13'!U70*100-100</f>
        <v>5.0986627065657188</v>
      </c>
      <c r="V70" s="19">
        <f>+'PIBTRIM CONSTANTE 96-13'!V75/'PIBTRIM CONSTANTE 96-13'!V70*100-100</f>
        <v>6.4326788794873693</v>
      </c>
      <c r="W70" s="21">
        <f>+'PIBTRIM CONSTANTE 96-13'!W75/'PIBTRIM CONSTANTE 96-13'!W70*100-100</f>
        <v>5.1707512121346895</v>
      </c>
    </row>
    <row r="71" spans="1:45" s="8" customFormat="1" ht="12.75" customHeight="1">
      <c r="A71" s="22" t="s">
        <v>45</v>
      </c>
      <c r="B71" s="19">
        <f>+'PIBTRIM CONSTANTE 96-13'!B76/'PIBTRIM CONSTANTE 96-13'!B71*100-100</f>
        <v>-9.5307695684254838</v>
      </c>
      <c r="C71" s="19">
        <f>+'PIBTRIM CONSTANTE 96-13'!C76/'PIBTRIM CONSTANTE 96-13'!C71*100-100</f>
        <v>-5.9203965587336143</v>
      </c>
      <c r="D71" s="19">
        <f>+'PIBTRIM CONSTANTE 96-13'!D76/'PIBTRIM CONSTANTE 96-13'!D71*100-100</f>
        <v>2.1271824922267371</v>
      </c>
      <c r="E71" s="19">
        <f>+'PIBTRIM CONSTANTE 96-13'!E76/'PIBTRIM CONSTANTE 96-13'!E71*100-100</f>
        <v>-1.7774332775489938</v>
      </c>
      <c r="F71" s="19">
        <f>+'PIBTRIM CONSTANTE 96-13'!F76/'PIBTRIM CONSTANTE 96-13'!F71*100-100</f>
        <v>10.974241995343732</v>
      </c>
      <c r="G71" s="19">
        <f>+'PIBTRIM CONSTANTE 96-13'!G76/'PIBTRIM CONSTANTE 96-13'!G71*100-100</f>
        <v>2.4801493266447494</v>
      </c>
      <c r="H71" s="19">
        <f>+'PIBTRIM CONSTANTE 96-13'!H76/'PIBTRIM CONSTANTE 96-13'!H71*100-100</f>
        <v>0.2396666017787652</v>
      </c>
      <c r="I71" s="19">
        <f>+'PIBTRIM CONSTANTE 96-13'!I76/'PIBTRIM CONSTANTE 96-13'!I71*100-100</f>
        <v>3.6521543697424903</v>
      </c>
      <c r="J71" s="19">
        <f>+'PIBTRIM CONSTANTE 96-13'!J76/'PIBTRIM CONSTANTE 96-13'!J71*100-100</f>
        <v>6.4268223979252639</v>
      </c>
      <c r="K71" s="19">
        <f>+'PIBTRIM CONSTANTE 96-13'!K76/'PIBTRIM CONSTANTE 96-13'!K71*100-100</f>
        <v>5.9619403045369666</v>
      </c>
      <c r="L71" s="19">
        <f>+'PIBTRIM CONSTANTE 96-13'!L76/'PIBTRIM CONSTANTE 96-13'!L71*100-100</f>
        <v>-6.4148276974817833</v>
      </c>
      <c r="M71" s="19">
        <f>+'PIBTRIM CONSTANTE 96-13'!M76/'PIBTRIM CONSTANTE 96-13'!M71*100-100</f>
        <v>12.010505103894815</v>
      </c>
      <c r="N71" s="19">
        <f>+'PIBTRIM CONSTANTE 96-13'!N76/'PIBTRIM CONSTANTE 96-13'!N71*100-100</f>
        <v>4.2242880620079148</v>
      </c>
      <c r="O71" s="19">
        <f>+'PIBTRIM CONSTANTE 96-13'!O76/'PIBTRIM CONSTANTE 96-13'!O71*100-100</f>
        <v>5.6938076794408374</v>
      </c>
      <c r="P71" s="19">
        <f>+'PIBTRIM CONSTANTE 96-13'!P76/'PIBTRIM CONSTANTE 96-13'!P71*100-100</f>
        <v>7.0328929095742581</v>
      </c>
      <c r="Q71" s="19">
        <f>+'PIBTRIM CONSTANTE 96-13'!Q76/'PIBTRIM CONSTANTE 96-13'!Q71*100-100</f>
        <v>-1.3615658006707747</v>
      </c>
      <c r="R71" s="19">
        <f>+'PIBTRIM CONSTANTE 96-13'!R76/'PIBTRIM CONSTANTE 96-13'!R71*100-100</f>
        <v>10.498711059089544</v>
      </c>
      <c r="S71" s="19">
        <f>+'PIBTRIM CONSTANTE 96-13'!S76/'PIBTRIM CONSTANTE 96-13'!S71*100-100</f>
        <v>1.3463160854893204</v>
      </c>
      <c r="T71" s="19">
        <f>+'PIBTRIM CONSTANTE 96-13'!T76/'PIBTRIM CONSTANTE 96-13'!T71*100-100</f>
        <v>4.2468973950093698</v>
      </c>
      <c r="U71" s="20">
        <f>+'PIBTRIM CONSTANTE 96-13'!U76/'PIBTRIM CONSTANTE 96-13'!U71*100-100</f>
        <v>3.0151318383046402</v>
      </c>
      <c r="V71" s="19">
        <f>+'PIBTRIM CONSTANTE 96-13'!V76/'PIBTRIM CONSTANTE 96-13'!V71*100-100</f>
        <v>-3.1379864346165931</v>
      </c>
      <c r="W71" s="21">
        <f>+'PIBTRIM CONSTANTE 96-13'!W76/'PIBTRIM CONSTANTE 96-13'!W71*100-100</f>
        <v>2.6238140348297918</v>
      </c>
    </row>
    <row r="72" spans="1:45" s="8" customFormat="1" ht="12.75" customHeight="1">
      <c r="A72" s="22" t="s">
        <v>46</v>
      </c>
      <c r="B72" s="19">
        <f>+'PIBTRIM CONSTANTE 96-13'!B77/'PIBTRIM CONSTANTE 96-13'!B72*100-100</f>
        <v>-7.66560386734497</v>
      </c>
      <c r="C72" s="19">
        <f>+'PIBTRIM CONSTANTE 96-13'!C77/'PIBTRIM CONSTANTE 96-13'!C72*100-100</f>
        <v>-6.0854347050437667</v>
      </c>
      <c r="D72" s="19">
        <f>+'PIBTRIM CONSTANTE 96-13'!D77/'PIBTRIM CONSTANTE 96-13'!D72*100-100</f>
        <v>-4.2118961953609357</v>
      </c>
      <c r="E72" s="19">
        <f>+'PIBTRIM CONSTANTE 96-13'!E77/'PIBTRIM CONSTANTE 96-13'!E72*100-100</f>
        <v>-2.1239384766644065</v>
      </c>
      <c r="F72" s="19">
        <f>+'PIBTRIM CONSTANTE 96-13'!F77/'PIBTRIM CONSTANTE 96-13'!F72*100-100</f>
        <v>10.985670520176271</v>
      </c>
      <c r="G72" s="19">
        <f>+'PIBTRIM CONSTANTE 96-13'!G77/'PIBTRIM CONSTANTE 96-13'!G72*100-100</f>
        <v>-4.50258739819472</v>
      </c>
      <c r="H72" s="19">
        <f>+'PIBTRIM CONSTANTE 96-13'!H77/'PIBTRIM CONSTANTE 96-13'!H72*100-100</f>
        <v>-2.7237942064932525</v>
      </c>
      <c r="I72" s="19">
        <f>+'PIBTRIM CONSTANTE 96-13'!I77/'PIBTRIM CONSTANTE 96-13'!I72*100-100</f>
        <v>-1.6950454298381601</v>
      </c>
      <c r="J72" s="19">
        <f>+'PIBTRIM CONSTANTE 96-13'!J77/'PIBTRIM CONSTANTE 96-13'!J72*100-100</f>
        <v>5.1205255822554392</v>
      </c>
      <c r="K72" s="19">
        <f>+'PIBTRIM CONSTANTE 96-13'!K77/'PIBTRIM CONSTANTE 96-13'!K72*100-100</f>
        <v>0.63834465260632101</v>
      </c>
      <c r="L72" s="19">
        <f>+'PIBTRIM CONSTANTE 96-13'!L77/'PIBTRIM CONSTANTE 96-13'!L72*100-100</f>
        <v>-5.4525089504406878</v>
      </c>
      <c r="M72" s="19">
        <f>+'PIBTRIM CONSTANTE 96-13'!M77/'PIBTRIM CONSTANTE 96-13'!M72*100-100</f>
        <v>10.110929853181091</v>
      </c>
      <c r="N72" s="19">
        <f>+'PIBTRIM CONSTANTE 96-13'!N77/'PIBTRIM CONSTANTE 96-13'!N72*100-100</f>
        <v>5.082103006383079</v>
      </c>
      <c r="O72" s="19">
        <f>+'PIBTRIM CONSTANTE 96-13'!O77/'PIBTRIM CONSTANTE 96-13'!O72*100-100</f>
        <v>3.5778284641660605</v>
      </c>
      <c r="P72" s="19">
        <f>+'PIBTRIM CONSTANTE 96-13'!P77/'PIBTRIM CONSTANTE 96-13'!P72*100-100</f>
        <v>6.1679505262015795</v>
      </c>
      <c r="Q72" s="19">
        <f>+'PIBTRIM CONSTANTE 96-13'!Q77/'PIBTRIM CONSTANTE 96-13'!Q72*100-100</f>
        <v>-5.7460289905390169</v>
      </c>
      <c r="R72" s="19">
        <f>+'PIBTRIM CONSTANTE 96-13'!R77/'PIBTRIM CONSTANTE 96-13'!R72*100-100</f>
        <v>10.486296579280861</v>
      </c>
      <c r="S72" s="19">
        <f>+'PIBTRIM CONSTANTE 96-13'!S77/'PIBTRIM CONSTANTE 96-13'!S72*100-100</f>
        <v>-1.4755524621541554</v>
      </c>
      <c r="T72" s="19">
        <f>+'PIBTRIM CONSTANTE 96-13'!T77/'PIBTRIM CONSTANTE 96-13'!T72*100-100</f>
        <v>1.4290705069826259</v>
      </c>
      <c r="U72" s="20">
        <f>+'PIBTRIM CONSTANTE 96-13'!U77/'PIBTRIM CONSTANTE 96-13'!U72*100-100</f>
        <v>1.0018447754405173</v>
      </c>
      <c r="V72" s="19">
        <f>+'PIBTRIM CONSTANTE 96-13'!V77/'PIBTRIM CONSTANTE 96-13'!V72*100-100</f>
        <v>15.462187313517092</v>
      </c>
      <c r="W72" s="21">
        <f>+'PIBTRIM CONSTANTE 96-13'!W77/'PIBTRIM CONSTANTE 96-13'!W72*100-100</f>
        <v>1.9419943370372579</v>
      </c>
    </row>
    <row r="73" spans="1:45" s="8" customFormat="1" ht="12.75" customHeight="1">
      <c r="A73" s="18" t="s">
        <v>47</v>
      </c>
      <c r="B73" s="19">
        <f>+'PIBTRIM CONSTANTE 96-13'!B78/'PIBTRIM CONSTANTE 96-13'!B73*100-100</f>
        <v>-2.4168525375867915</v>
      </c>
      <c r="C73" s="19">
        <f>+'PIBTRIM CONSTANTE 96-13'!C78/'PIBTRIM CONSTANTE 96-13'!C73*100-100</f>
        <v>1.1935856812537367</v>
      </c>
      <c r="D73" s="19">
        <f>+'PIBTRIM CONSTANTE 96-13'!D78/'PIBTRIM CONSTANTE 96-13'!D73*100-100</f>
        <v>-1.2096356287292167</v>
      </c>
      <c r="E73" s="19">
        <f>+'PIBTRIM CONSTANTE 96-13'!E78/'PIBTRIM CONSTANTE 96-13'!E73*100-100</f>
        <v>5.5035249358468263E-3</v>
      </c>
      <c r="F73" s="19">
        <f>+'PIBTRIM CONSTANTE 96-13'!F78/'PIBTRIM CONSTANTE 96-13'!F73*100-100</f>
        <v>3.7706472386611551</v>
      </c>
      <c r="G73" s="19">
        <f>+'PIBTRIM CONSTANTE 96-13'!G78/'PIBTRIM CONSTANTE 96-13'!G73*100-100</f>
        <v>-1.6913677778044587</v>
      </c>
      <c r="H73" s="19">
        <f>+'PIBTRIM CONSTANTE 96-13'!H78/'PIBTRIM CONSTANTE 96-13'!H73*100-100</f>
        <v>8.0745662044959801</v>
      </c>
      <c r="I73" s="19">
        <f>+'PIBTRIM CONSTANTE 96-13'!I78/'PIBTRIM CONSTANTE 96-13'!I73*100-100</f>
        <v>2.816522628319305</v>
      </c>
      <c r="J73" s="19">
        <f>+'PIBTRIM CONSTANTE 96-13'!J78/'PIBTRIM CONSTANTE 96-13'!J73*100-100</f>
        <v>13.434871905913099</v>
      </c>
      <c r="K73" s="19">
        <f>+'PIBTRIM CONSTANTE 96-13'!K78/'PIBTRIM CONSTANTE 96-13'!K73*100-100</f>
        <v>-3.1173529783303735</v>
      </c>
      <c r="L73" s="19">
        <f>+'PIBTRIM CONSTANTE 96-13'!L78/'PIBTRIM CONSTANTE 96-13'!L73*100-100</f>
        <v>2.4938682498381439</v>
      </c>
      <c r="M73" s="19">
        <f>+'PIBTRIM CONSTANTE 96-13'!M78/'PIBTRIM CONSTANTE 96-13'!M73*100-100</f>
        <v>8.9151783261864921</v>
      </c>
      <c r="N73" s="19">
        <f>+'PIBTRIM CONSTANTE 96-13'!N78/'PIBTRIM CONSTANTE 96-13'!N73*100-100</f>
        <v>7.1296089493974222</v>
      </c>
      <c r="O73" s="19">
        <f>+'PIBTRIM CONSTANTE 96-13'!O78/'PIBTRIM CONSTANTE 96-13'!O73*100-100</f>
        <v>2.1328992168760124</v>
      </c>
      <c r="P73" s="19">
        <f>+'PIBTRIM CONSTANTE 96-13'!P78/'PIBTRIM CONSTANTE 96-13'!P73*100-100</f>
        <v>5.3428505464060407</v>
      </c>
      <c r="Q73" s="19">
        <f>+'PIBTRIM CONSTANTE 96-13'!Q78/'PIBTRIM CONSTANTE 96-13'!Q73*100-100</f>
        <v>0.22148394241416725</v>
      </c>
      <c r="R73" s="19">
        <f>+'PIBTRIM CONSTANTE 96-13'!R78/'PIBTRIM CONSTANTE 96-13'!R73*100-100</f>
        <v>10.21653734952308</v>
      </c>
      <c r="S73" s="19">
        <f>+'PIBTRIM CONSTANTE 96-13'!S78/'PIBTRIM CONSTANTE 96-13'!S73*100-100</f>
        <v>-1.2832875138484212</v>
      </c>
      <c r="T73" s="19">
        <f>+'PIBTRIM CONSTANTE 96-13'!T78/'PIBTRIM CONSTANTE 96-13'!T73*100-100</f>
        <v>0.54571170188944507</v>
      </c>
      <c r="U73" s="20">
        <f>+'PIBTRIM CONSTANTE 96-13'!U78/'PIBTRIM CONSTANTE 96-13'!U73*100-100</f>
        <v>5.3473171854477215</v>
      </c>
      <c r="V73" s="19">
        <f>+'PIBTRIM CONSTANTE 96-13'!V78/'PIBTRIM CONSTANTE 96-13'!V73*100-100</f>
        <v>10.673969544962645</v>
      </c>
      <c r="W73" s="21">
        <f>+'PIBTRIM CONSTANTE 96-13'!W78/'PIBTRIM CONSTANTE 96-13'!W73*100-100</f>
        <v>5.702736440015471</v>
      </c>
    </row>
    <row r="74" spans="1:45" s="8" customFormat="1" ht="12.75" customHeight="1">
      <c r="A74" s="23" t="s">
        <v>61</v>
      </c>
      <c r="B74" s="24">
        <f>+'PIBTRIM CONSTANTE 96-13'!B79/'PIBTRIM CONSTANTE 96-13'!B74*100-100</f>
        <v>2.5952615342400804</v>
      </c>
      <c r="C74" s="24">
        <f>+'PIBTRIM CONSTANTE 96-13'!C79/'PIBTRIM CONSTANTE 96-13'!C74*100-100</f>
        <v>-41.478900505241214</v>
      </c>
      <c r="D74" s="24">
        <f>+'PIBTRIM CONSTANTE 96-13'!D79/'PIBTRIM CONSTANTE 96-13'!D74*100-100</f>
        <v>7.3617919173760953</v>
      </c>
      <c r="E74" s="24">
        <f>+'PIBTRIM CONSTANTE 96-13'!E79/'PIBTRIM CONSTANTE 96-13'!E74*100-100</f>
        <v>1.0982307594825471</v>
      </c>
      <c r="F74" s="24">
        <f>+'PIBTRIM CONSTANTE 96-13'!F79/'PIBTRIM CONSTANTE 96-13'!F74*100-100</f>
        <v>6.4124903916150942</v>
      </c>
      <c r="G74" s="24">
        <f>+'PIBTRIM CONSTANTE 96-13'!G79/'PIBTRIM CONSTANTE 96-13'!G74*100-100</f>
        <v>7.2216881827138906</v>
      </c>
      <c r="H74" s="24">
        <f>+'PIBTRIM CONSTANTE 96-13'!H79/'PIBTRIM CONSTANTE 96-13'!H74*100-100</f>
        <v>9.9359486982451841</v>
      </c>
      <c r="I74" s="24">
        <f>+'PIBTRIM CONSTANTE 96-13'!I79/'PIBTRIM CONSTANTE 96-13'!I74*100-100</f>
        <v>10.431506558984054</v>
      </c>
      <c r="J74" s="24">
        <f>+'PIBTRIM CONSTANTE 96-13'!J79/'PIBTRIM CONSTANTE 96-13'!J74*100-100</f>
        <v>14.545323367561409</v>
      </c>
      <c r="K74" s="24">
        <f>+'PIBTRIM CONSTANTE 96-13'!K79/'PIBTRIM CONSTANTE 96-13'!K74*100-100</f>
        <v>5.6170192574120676</v>
      </c>
      <c r="L74" s="24">
        <f>+'PIBTRIM CONSTANTE 96-13'!L79/'PIBTRIM CONSTANTE 96-13'!L74*100-100</f>
        <v>5.4729666054971489</v>
      </c>
      <c r="M74" s="24">
        <f>+'PIBTRIM CONSTANTE 96-13'!M79/'PIBTRIM CONSTANTE 96-13'!M74*100-100</f>
        <v>5.8277426861947106</v>
      </c>
      <c r="N74" s="24">
        <f>+'PIBTRIM CONSTANTE 96-13'!N79/'PIBTRIM CONSTANTE 96-13'!N74*100-100</f>
        <v>9.7357380207751874</v>
      </c>
      <c r="O74" s="24">
        <f>+'PIBTRIM CONSTANTE 96-13'!O79/'PIBTRIM CONSTANTE 96-13'!O74*100-100</f>
        <v>5.840733209560895</v>
      </c>
      <c r="P74" s="24">
        <f>+'PIBTRIM CONSTANTE 96-13'!P79/'PIBTRIM CONSTANTE 96-13'!P74*100-100</f>
        <v>3.7674085809930205</v>
      </c>
      <c r="Q74" s="24">
        <f>+'PIBTRIM CONSTANTE 96-13'!Q79/'PIBTRIM CONSTANTE 96-13'!Q74*100-100</f>
        <v>1.6601021011936012</v>
      </c>
      <c r="R74" s="24">
        <f>+'PIBTRIM CONSTANTE 96-13'!R79/'PIBTRIM CONSTANTE 96-13'!R74*100-100</f>
        <v>7.6707908673821379</v>
      </c>
      <c r="S74" s="24">
        <f>+'PIBTRIM CONSTANTE 96-13'!S79/'PIBTRIM CONSTANTE 96-13'!S74*100-100</f>
        <v>1.5329180032156273</v>
      </c>
      <c r="T74" s="24">
        <f>+'PIBTRIM CONSTANTE 96-13'!T79/'PIBTRIM CONSTANTE 96-13'!T74*100-100</f>
        <v>2.9523417442627817</v>
      </c>
      <c r="U74" s="25">
        <f>+'PIBTRIM CONSTANTE 96-13'!U79/'PIBTRIM CONSTANTE 96-13'!U74*100-100</f>
        <v>7.2880481788549787</v>
      </c>
      <c r="V74" s="24">
        <f>+'PIBTRIM CONSTANTE 96-13'!V79/'PIBTRIM CONSTANTE 96-13'!V74*100-100</f>
        <v>9.8227403580028323</v>
      </c>
      <c r="W74" s="26">
        <f>+'PIBTRIM CONSTANTE 96-13'!W79/'PIBTRIM CONSTANTE 96-13'!W74*100-100</f>
        <v>7.4520548660565566</v>
      </c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</row>
    <row r="75" spans="1:45" s="8" customFormat="1" ht="12.75" customHeight="1">
      <c r="A75" s="27" t="s">
        <v>17</v>
      </c>
      <c r="B75" s="24">
        <f>+'PIBTRIM CONSTANTE 96-13'!B80/'PIBTRIM CONSTANTE 96-13'!B75*100-100</f>
        <v>0.44326228750159657</v>
      </c>
      <c r="C75" s="24">
        <f>+'PIBTRIM CONSTANTE 96-13'!C80/'PIBTRIM CONSTANTE 96-13'!C75*100-100</f>
        <v>-34.172115129436193</v>
      </c>
      <c r="D75" s="24">
        <f>+'PIBTRIM CONSTANTE 96-13'!D80/'PIBTRIM CONSTANTE 96-13'!D75*100-100</f>
        <v>5.1353168140431933</v>
      </c>
      <c r="E75" s="24">
        <f>+'PIBTRIM CONSTANTE 96-13'!E80/'PIBTRIM CONSTANTE 96-13'!E75*100-100</f>
        <v>1.6977974787597816</v>
      </c>
      <c r="F75" s="24">
        <f>+'PIBTRIM CONSTANTE 96-13'!F80/'PIBTRIM CONSTANTE 96-13'!F75*100-100</f>
        <v>3.5640301851998828</v>
      </c>
      <c r="G75" s="24">
        <f>+'PIBTRIM CONSTANTE 96-13'!G80/'PIBTRIM CONSTANTE 96-13'!G75*100-100</f>
        <v>4.5671455045966667</v>
      </c>
      <c r="H75" s="24">
        <f>+'PIBTRIM CONSTANTE 96-13'!H80/'PIBTRIM CONSTANTE 96-13'!H75*100-100</f>
        <v>20.760096280642728</v>
      </c>
      <c r="I75" s="24">
        <f>+'PIBTRIM CONSTANTE 96-13'!I80/'PIBTRIM CONSTANTE 96-13'!I75*100-100</f>
        <v>9.0452116130100251</v>
      </c>
      <c r="J75" s="24">
        <f>+'PIBTRIM CONSTANTE 96-13'!J80/'PIBTRIM CONSTANTE 96-13'!J75*100-100</f>
        <v>15.583789445422099</v>
      </c>
      <c r="K75" s="24">
        <f>+'PIBTRIM CONSTANTE 96-13'!K80/'PIBTRIM CONSTANTE 96-13'!K75*100-100</f>
        <v>-3.7567522503433821</v>
      </c>
      <c r="L75" s="24">
        <f>+'PIBTRIM CONSTANTE 96-13'!L80/'PIBTRIM CONSTANTE 96-13'!L75*100-100</f>
        <v>6.0951105103480501</v>
      </c>
      <c r="M75" s="24">
        <f>+'PIBTRIM CONSTANTE 96-13'!M80/'PIBTRIM CONSTANTE 96-13'!M75*100-100</f>
        <v>3.3150671333938675</v>
      </c>
      <c r="N75" s="24">
        <f>+'PIBTRIM CONSTANTE 96-13'!N80/'PIBTRIM CONSTANTE 96-13'!N75*100-100</f>
        <v>9.815878137901592</v>
      </c>
      <c r="O75" s="24">
        <f>+'PIBTRIM CONSTANTE 96-13'!O80/'PIBTRIM CONSTANTE 96-13'!O75*100-100</f>
        <v>7.1000056497608597</v>
      </c>
      <c r="P75" s="24">
        <f>+'PIBTRIM CONSTANTE 96-13'!P80/'PIBTRIM CONSTANTE 96-13'!P75*100-100</f>
        <v>3.2519965277777629</v>
      </c>
      <c r="Q75" s="24">
        <f>+'PIBTRIM CONSTANTE 96-13'!Q80/'PIBTRIM CONSTANTE 96-13'!Q75*100-100</f>
        <v>1.6669508481375459</v>
      </c>
      <c r="R75" s="24">
        <f>+'PIBTRIM CONSTANTE 96-13'!R80/'PIBTRIM CONSTANTE 96-13'!R75*100-100</f>
        <v>8.8386690413100979</v>
      </c>
      <c r="S75" s="24">
        <f>+'PIBTRIM CONSTANTE 96-13'!S80/'PIBTRIM CONSTANTE 96-13'!S75*100-100</f>
        <v>2.6923770048657332</v>
      </c>
      <c r="T75" s="24">
        <f>+'PIBTRIM CONSTANTE 96-13'!T80/'PIBTRIM CONSTANTE 96-13'!T75*100-100</f>
        <v>1.4173535141615616</v>
      </c>
      <c r="U75" s="25">
        <f>+'PIBTRIM CONSTANTE 96-13'!U80/'PIBTRIM CONSTANTE 96-13'!U75*100-100</f>
        <v>7.8384512537073192</v>
      </c>
      <c r="V75" s="24">
        <f>+'PIBTRIM CONSTANTE 96-13'!V80/'PIBTRIM CONSTANTE 96-13'!V75*100-100</f>
        <v>-6.4182370398385302</v>
      </c>
      <c r="W75" s="26">
        <f>+'PIBTRIM CONSTANTE 96-13'!W80/'PIBTRIM CONSTANTE 96-13'!W75*100-100</f>
        <v>7.0587942233237158</v>
      </c>
    </row>
    <row r="76" spans="1:45" s="8" customFormat="1" ht="12.75" customHeight="1">
      <c r="A76" s="23" t="s">
        <v>45</v>
      </c>
      <c r="B76" s="24">
        <f>+'PIBTRIM CONSTANTE 96-13'!B81/'PIBTRIM CONSTANTE 96-13'!B76*100-100</f>
        <v>-0.56161440893592385</v>
      </c>
      <c r="C76" s="24">
        <f>+'PIBTRIM CONSTANTE 96-13'!C81/'PIBTRIM CONSTANTE 96-13'!C76*100-100</f>
        <v>-31.803652591976075</v>
      </c>
      <c r="D76" s="24">
        <f>+'PIBTRIM CONSTANTE 96-13'!D81/'PIBTRIM CONSTANTE 96-13'!D76*100-100</f>
        <v>4.5155813170567427</v>
      </c>
      <c r="E76" s="24">
        <f>+'PIBTRIM CONSTANTE 96-13'!E81/'PIBTRIM CONSTANTE 96-13'!E76*100-100</f>
        <v>0.45120950861112874</v>
      </c>
      <c r="F76" s="24">
        <f>+'PIBTRIM CONSTANTE 96-13'!F81/'PIBTRIM CONSTANTE 96-13'!F76*100-100</f>
        <v>9.3551160279502454</v>
      </c>
      <c r="G76" s="24">
        <f>+'PIBTRIM CONSTANTE 96-13'!G81/'PIBTRIM CONSTANTE 96-13'!G76*100-100</f>
        <v>4.8050344893828338</v>
      </c>
      <c r="H76" s="24">
        <f>+'PIBTRIM CONSTANTE 96-13'!H81/'PIBTRIM CONSTANTE 96-13'!H76*100-100</f>
        <v>10.105096765032641</v>
      </c>
      <c r="I76" s="24">
        <f>+'PIBTRIM CONSTANTE 96-13'!I81/'PIBTRIM CONSTANTE 96-13'!I76*100-100</f>
        <v>9.3825018972540306</v>
      </c>
      <c r="J76" s="24">
        <f>+'PIBTRIM CONSTANTE 96-13'!J81/'PIBTRIM CONSTANTE 96-13'!J76*100-100</f>
        <v>14.654151464375587</v>
      </c>
      <c r="K76" s="24">
        <f>+'PIBTRIM CONSTANTE 96-13'!K81/'PIBTRIM CONSTANTE 96-13'!K76*100-100</f>
        <v>0.31834355856868513</v>
      </c>
      <c r="L76" s="24">
        <f>+'PIBTRIM CONSTANTE 96-13'!L81/'PIBTRIM CONSTANTE 96-13'!L76*100-100</f>
        <v>5.1523037616203311</v>
      </c>
      <c r="M76" s="24">
        <f>+'PIBTRIM CONSTANTE 96-13'!M81/'PIBTRIM CONSTANTE 96-13'!M76*100-100</f>
        <v>5.7201084151509747</v>
      </c>
      <c r="N76" s="24">
        <f>+'PIBTRIM CONSTANTE 96-13'!N81/'PIBTRIM CONSTANTE 96-13'!N76*100-100</f>
        <v>9.2485032194901606</v>
      </c>
      <c r="O76" s="24">
        <f>+'PIBTRIM CONSTANTE 96-13'!O81/'PIBTRIM CONSTANTE 96-13'!O76*100-100</f>
        <v>5.849316131105553</v>
      </c>
      <c r="P76" s="24">
        <f>+'PIBTRIM CONSTANTE 96-13'!P81/'PIBTRIM CONSTANTE 96-13'!P76*100-100</f>
        <v>3.2594391206835809</v>
      </c>
      <c r="Q76" s="24">
        <f>+'PIBTRIM CONSTANTE 96-13'!Q81/'PIBTRIM CONSTANTE 96-13'!Q76*100-100</f>
        <v>2.3936395161972399</v>
      </c>
      <c r="R76" s="24">
        <f>+'PIBTRIM CONSTANTE 96-13'!R81/'PIBTRIM CONSTANTE 96-13'!R76*100-100</f>
        <v>7.831416095457854</v>
      </c>
      <c r="S76" s="24">
        <f>+'PIBTRIM CONSTANTE 96-13'!S81/'PIBTRIM CONSTANTE 96-13'!S76*100-100</f>
        <v>3.1597932780687472</v>
      </c>
      <c r="T76" s="24">
        <f>+'PIBTRIM CONSTANTE 96-13'!T81/'PIBTRIM CONSTANTE 96-13'!T76*100-100</f>
        <v>1.1448350917500534</v>
      </c>
      <c r="U76" s="25">
        <f>+'PIBTRIM CONSTANTE 96-13'!U81/'PIBTRIM CONSTANTE 96-13'!U76*100-100</f>
        <v>6.4931811723632222</v>
      </c>
      <c r="V76" s="24">
        <f>+'PIBTRIM CONSTANTE 96-13'!V81/'PIBTRIM CONSTANTE 96-13'!V76*100-100</f>
        <v>1.6450151256584888</v>
      </c>
      <c r="W76" s="26">
        <f>+'PIBTRIM CONSTANTE 96-13'!W81/'PIBTRIM CONSTANTE 96-13'!W76*100-100</f>
        <v>6.2021649683864979</v>
      </c>
    </row>
    <row r="77" spans="1:45" s="8" customFormat="1" ht="12.75" customHeight="1">
      <c r="A77" s="23" t="s">
        <v>46</v>
      </c>
      <c r="B77" s="24">
        <f>+'PIBTRIM CONSTANTE 96-13'!B82/'PIBTRIM CONSTANTE 96-13'!B77*100-100</f>
        <v>10.218299428629194</v>
      </c>
      <c r="C77" s="24">
        <f>+'PIBTRIM CONSTANTE 96-13'!C82/'PIBTRIM CONSTANTE 96-13'!C77*100-100</f>
        <v>-49.880007701511417</v>
      </c>
      <c r="D77" s="24">
        <f>+'PIBTRIM CONSTANTE 96-13'!D82/'PIBTRIM CONSTANTE 96-13'!D77*100-100</f>
        <v>7.3700530656607697</v>
      </c>
      <c r="E77" s="24">
        <f>+'PIBTRIM CONSTANTE 96-13'!E82/'PIBTRIM CONSTANTE 96-13'!E77*100-100</f>
        <v>0.87763562642668091</v>
      </c>
      <c r="F77" s="24">
        <f>+'PIBTRIM CONSTANTE 96-13'!F82/'PIBTRIM CONSTANTE 96-13'!F77*100-100</f>
        <v>5.3277232004590047</v>
      </c>
      <c r="G77" s="24">
        <f>+'PIBTRIM CONSTANTE 96-13'!G82/'PIBTRIM CONSTANTE 96-13'!G77*100-100</f>
        <v>7.4473612303097809</v>
      </c>
      <c r="H77" s="24">
        <f>+'PIBTRIM CONSTANTE 96-13'!H82/'PIBTRIM CONSTANTE 96-13'!H77*100-100</f>
        <v>9.493763567678613</v>
      </c>
      <c r="I77" s="24">
        <f>+'PIBTRIM CONSTANTE 96-13'!I82/'PIBTRIM CONSTANTE 96-13'!I77*100-100</f>
        <v>13.676020867062434</v>
      </c>
      <c r="J77" s="24">
        <f>+'PIBTRIM CONSTANTE 96-13'!J82/'PIBTRIM CONSTANTE 96-13'!J77*100-100</f>
        <v>16.196945095228443</v>
      </c>
      <c r="K77" s="24">
        <f>+'PIBTRIM CONSTANTE 96-13'!K82/'PIBTRIM CONSTANTE 96-13'!K77*100-100</f>
        <v>14.326850659999764</v>
      </c>
      <c r="L77" s="24">
        <f>+'PIBTRIM CONSTANTE 96-13'!L82/'PIBTRIM CONSTANTE 96-13'!L77*100-100</f>
        <v>5.7268613208709667</v>
      </c>
      <c r="M77" s="24">
        <f>+'PIBTRIM CONSTANTE 96-13'!M82/'PIBTRIM CONSTANTE 96-13'!M77*100-100</f>
        <v>6.9053897893270886</v>
      </c>
      <c r="N77" s="24">
        <f>+'PIBTRIM CONSTANTE 96-13'!N82/'PIBTRIM CONSTANTE 96-13'!N77*100-100</f>
        <v>9.955021793563958</v>
      </c>
      <c r="O77" s="24">
        <f>+'PIBTRIM CONSTANTE 96-13'!O82/'PIBTRIM CONSTANTE 96-13'!O77*100-100</f>
        <v>4.7101762312268249</v>
      </c>
      <c r="P77" s="24">
        <f>+'PIBTRIM CONSTANTE 96-13'!P82/'PIBTRIM CONSTANTE 96-13'!P77*100-100</f>
        <v>3.7954115783557256</v>
      </c>
      <c r="Q77" s="24">
        <f>+'PIBTRIM CONSTANTE 96-13'!Q82/'PIBTRIM CONSTANTE 96-13'!Q77*100-100</f>
        <v>-5.5253706602826469E-2</v>
      </c>
      <c r="R77" s="24">
        <f>+'PIBTRIM CONSTANTE 96-13'!R82/'PIBTRIM CONSTANTE 96-13'!R77*100-100</f>
        <v>7.3493495124738502</v>
      </c>
      <c r="S77" s="24">
        <f>+'PIBTRIM CONSTANTE 96-13'!S82/'PIBTRIM CONSTANTE 96-13'!S77*100-100</f>
        <v>-4.1220726925929938</v>
      </c>
      <c r="T77" s="24">
        <f>+'PIBTRIM CONSTANTE 96-13'!T82/'PIBTRIM CONSTANTE 96-13'!T77*100-100</f>
        <v>4.1040481145989247</v>
      </c>
      <c r="U77" s="25">
        <f>+'PIBTRIM CONSTANTE 96-13'!U82/'PIBTRIM CONSTANTE 96-13'!U77*100-100</f>
        <v>8.2495554690096071</v>
      </c>
      <c r="V77" s="24">
        <f>+'PIBTRIM CONSTANTE 96-13'!V82/'PIBTRIM CONSTANTE 96-13'!V77*100-100</f>
        <v>14.607315377199214</v>
      </c>
      <c r="W77" s="26">
        <f>+'PIBTRIM CONSTANTE 96-13'!W82/'PIBTRIM CONSTANTE 96-13'!W77*100-100</f>
        <v>8.7177314675277842</v>
      </c>
    </row>
    <row r="78" spans="1:45" s="8" customFormat="1" ht="12.75" customHeight="1">
      <c r="A78" s="23" t="s">
        <v>47</v>
      </c>
      <c r="B78" s="24">
        <f>+'PIBTRIM CONSTANTE 96-13'!B83/'PIBTRIM CONSTANTE 96-13'!B78*100-100</f>
        <v>1.1061976079699747</v>
      </c>
      <c r="C78" s="24">
        <f>+'PIBTRIM CONSTANTE 96-13'!C83/'PIBTRIM CONSTANTE 96-13'!C78*100-100</f>
        <v>-48.110566903978579</v>
      </c>
      <c r="D78" s="24">
        <f>+'PIBTRIM CONSTANTE 96-13'!D83/'PIBTRIM CONSTANTE 96-13'!D78*100-100</f>
        <v>12.710568910736768</v>
      </c>
      <c r="E78" s="24">
        <f>+'PIBTRIM CONSTANTE 96-13'!E83/'PIBTRIM CONSTANTE 96-13'!E78*100-100</f>
        <v>1.3706479622596532</v>
      </c>
      <c r="F78" s="24">
        <f>+'PIBTRIM CONSTANTE 96-13'!F83/'PIBTRIM CONSTANTE 96-13'!F78*100-100</f>
        <v>7.4093779932950241</v>
      </c>
      <c r="G78" s="24">
        <f>+'PIBTRIM CONSTANTE 96-13'!G83/'PIBTRIM CONSTANTE 96-13'!G78*100-100</f>
        <v>12.36657681940703</v>
      </c>
      <c r="H78" s="24">
        <f>+'PIBTRIM CONSTANTE 96-13'!H83/'PIBTRIM CONSTANTE 96-13'!H78*100-100</f>
        <v>2.3161823115114686</v>
      </c>
      <c r="I78" s="24">
        <f>+'PIBTRIM CONSTANTE 96-13'!I83/'PIBTRIM CONSTANTE 96-13'!I78*100-100</f>
        <v>9.7114680001349996</v>
      </c>
      <c r="J78" s="24">
        <f>+'PIBTRIM CONSTANTE 96-13'!J83/'PIBTRIM CONSTANTE 96-13'!J78*100-100</f>
        <v>11.974099929675148</v>
      </c>
      <c r="K78" s="24">
        <f>+'PIBTRIM CONSTANTE 96-13'!K83/'PIBTRIM CONSTANTE 96-13'!K78*100-100</f>
        <v>14.861626705903674</v>
      </c>
      <c r="L78" s="24">
        <f>+'PIBTRIM CONSTANTE 96-13'!L83/'PIBTRIM CONSTANTE 96-13'!L78*100-100</f>
        <v>5.0036399344998586</v>
      </c>
      <c r="M78" s="24">
        <f>+'PIBTRIM CONSTANTE 96-13'!M83/'PIBTRIM CONSTANTE 96-13'!M78*100-100</f>
        <v>7.4104732235573465</v>
      </c>
      <c r="N78" s="24">
        <f>+'PIBTRIM CONSTANTE 96-13'!N83/'PIBTRIM CONSTANTE 96-13'!N78*100-100</f>
        <v>9.9140236219758862</v>
      </c>
      <c r="O78" s="24">
        <f>+'PIBTRIM CONSTANTE 96-13'!O83/'PIBTRIM CONSTANTE 96-13'!O78*100-100</f>
        <v>5.6974436277480436</v>
      </c>
      <c r="P78" s="24">
        <f>+'PIBTRIM CONSTANTE 96-13'!P83/'PIBTRIM CONSTANTE 96-13'!P78*100-100</f>
        <v>4.7851259291728212</v>
      </c>
      <c r="Q78" s="24">
        <f>+'PIBTRIM CONSTANTE 96-13'!Q83/'PIBTRIM CONSTANTE 96-13'!Q78*100-100</f>
        <v>2.5690607734806719</v>
      </c>
      <c r="R78" s="24">
        <f>+'PIBTRIM CONSTANTE 96-13'!R83/'PIBTRIM CONSTANTE 96-13'!R78*100-100</f>
        <v>6.7268237499622501</v>
      </c>
      <c r="S78" s="24">
        <f>+'PIBTRIM CONSTANTE 96-13'!S83/'PIBTRIM CONSTANTE 96-13'!S78*100-100</f>
        <v>4.3394677501480601</v>
      </c>
      <c r="T78" s="24">
        <f>+'PIBTRIM CONSTANTE 96-13'!T83/'PIBTRIM CONSTANTE 96-13'!T78*100-100</f>
        <v>5.0100735059636747</v>
      </c>
      <c r="U78" s="25">
        <f>+'PIBTRIM CONSTANTE 96-13'!U83/'PIBTRIM CONSTANTE 96-13'!U78*100-100</f>
        <v>6.6168386299648319</v>
      </c>
      <c r="V78" s="24">
        <f>+'PIBTRIM CONSTANTE 96-13'!V83/'PIBTRIM CONSTANTE 96-13'!V78*100-100</f>
        <v>23.340512252216556</v>
      </c>
      <c r="W78" s="26">
        <f>+'PIBTRIM CONSTANTE 96-13'!W83/'PIBTRIM CONSTANTE 96-13'!W78*100-100</f>
        <v>7.7852009375452695</v>
      </c>
    </row>
    <row r="79" spans="1:45" s="8" customFormat="1" ht="12.75" customHeight="1">
      <c r="A79" s="22" t="s">
        <v>62</v>
      </c>
      <c r="B79" s="19">
        <f>+'PIBTRIM CONSTANTE 96-13'!B84/'PIBTRIM CONSTANTE 96-13'!B79*100-100</f>
        <v>5.952412867622229</v>
      </c>
      <c r="C79" s="19">
        <f>+'PIBTRIM CONSTANTE 96-13'!C84/'PIBTRIM CONSTANTE 96-13'!C79*100-100</f>
        <v>-21.884043435609115</v>
      </c>
      <c r="D79" s="19">
        <f>+'PIBTRIM CONSTANTE 96-13'!D84/'PIBTRIM CONSTANTE 96-13'!D79*100-100</f>
        <v>18.5620660549272</v>
      </c>
      <c r="E79" s="19">
        <f>+'PIBTRIM CONSTANTE 96-13'!E84/'PIBTRIM CONSTANTE 96-13'!E79*100-100</f>
        <v>3.2633636440893952</v>
      </c>
      <c r="F79" s="19">
        <f>+'PIBTRIM CONSTANTE 96-13'!F84/'PIBTRIM CONSTANTE 96-13'!F79*100-100</f>
        <v>5.3466950437565117</v>
      </c>
      <c r="G79" s="19">
        <f>+'PIBTRIM CONSTANTE 96-13'!G84/'PIBTRIM CONSTANTE 96-13'!G79*100-100</f>
        <v>19.195615402878531</v>
      </c>
      <c r="H79" s="19">
        <f>+'PIBTRIM CONSTANTE 96-13'!H84/'PIBTRIM CONSTANTE 96-13'!H79*100-100</f>
        <v>13.937070341893914</v>
      </c>
      <c r="I79" s="19">
        <f>+'PIBTRIM CONSTANTE 96-13'!I84/'PIBTRIM CONSTANTE 96-13'!I79*100-100</f>
        <v>18.692133957797608</v>
      </c>
      <c r="J79" s="19">
        <f>+'PIBTRIM CONSTANTE 96-13'!J84/'PIBTRIM CONSTANTE 96-13'!J79*100-100</f>
        <v>13.410092480223113</v>
      </c>
      <c r="K79" s="19">
        <f>+'PIBTRIM CONSTANTE 96-13'!K84/'PIBTRIM CONSTANTE 96-13'!K79*100-100</f>
        <v>9.3930784243794818</v>
      </c>
      <c r="L79" s="19">
        <f>+'PIBTRIM CONSTANTE 96-13'!L84/'PIBTRIM CONSTANTE 96-13'!L79*100-100</f>
        <v>6.3881682233696466</v>
      </c>
      <c r="M79" s="19">
        <f>+'PIBTRIM CONSTANTE 96-13'!M84/'PIBTRIM CONSTANTE 96-13'!M79*100-100</f>
        <v>4.8250167576433967</v>
      </c>
      <c r="N79" s="19">
        <f>+'PIBTRIM CONSTANTE 96-13'!N84/'PIBTRIM CONSTANTE 96-13'!N79*100-100</f>
        <v>3.9669071864905732</v>
      </c>
      <c r="O79" s="19">
        <f>+'PIBTRIM CONSTANTE 96-13'!O84/'PIBTRIM CONSTANTE 96-13'!O79*100-100</f>
        <v>10.072770728566979</v>
      </c>
      <c r="P79" s="19">
        <f>+'PIBTRIM CONSTANTE 96-13'!P84/'PIBTRIM CONSTANTE 96-13'!P79*100-100</f>
        <v>5.2834656016842416</v>
      </c>
      <c r="Q79" s="19">
        <f>+'PIBTRIM CONSTANTE 96-13'!Q84/'PIBTRIM CONSTANTE 96-13'!Q79*100-100</f>
        <v>11.424295604052489</v>
      </c>
      <c r="R79" s="19">
        <f>+'PIBTRIM CONSTANTE 96-13'!R84/'PIBTRIM CONSTANTE 96-13'!R79*100-100</f>
        <v>7.0466626018752976</v>
      </c>
      <c r="S79" s="19">
        <f>+'PIBTRIM CONSTANTE 96-13'!S84/'PIBTRIM CONSTANTE 96-13'!S79*100-100</f>
        <v>6.2993557614802427</v>
      </c>
      <c r="T79" s="19">
        <f>+'PIBTRIM CONSTANTE 96-13'!T84/'PIBTRIM CONSTANTE 96-13'!T79*100-100</f>
        <v>5.4019032308995349</v>
      </c>
      <c r="U79" s="20">
        <f>+'PIBTRIM CONSTANTE 96-13'!U84/'PIBTRIM CONSTANTE 96-13'!U79*100-100</f>
        <v>10.463355743722104</v>
      </c>
      <c r="V79" s="19">
        <f>+'PIBTRIM CONSTANTE 96-13'!V84/'PIBTRIM CONSTANTE 96-13'!V79*100-100</f>
        <v>16.469481659580737</v>
      </c>
      <c r="W79" s="21">
        <f>+'PIBTRIM CONSTANTE 96-13'!W84/'PIBTRIM CONSTANTE 96-13'!W79*100-100</f>
        <v>10.860554898223953</v>
      </c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</row>
    <row r="80" spans="1:45" s="8" customFormat="1" ht="12.75" customHeight="1">
      <c r="A80" s="18" t="s">
        <v>17</v>
      </c>
      <c r="B80" s="19">
        <f>+'PIBTRIM CONSTANTE 96-13'!B85/'PIBTRIM CONSTANTE 96-13'!B80*100-100</f>
        <v>4.1137020481166928</v>
      </c>
      <c r="C80" s="19">
        <f>+'PIBTRIM CONSTANTE 96-13'!C85/'PIBTRIM CONSTANTE 96-13'!C80*100-100</f>
        <v>-31.502657137621398</v>
      </c>
      <c r="D80" s="19">
        <f>+'PIBTRIM CONSTANTE 96-13'!D85/'PIBTRIM CONSTANTE 96-13'!D80*100-100</f>
        <v>16.451244837543456</v>
      </c>
      <c r="E80" s="19">
        <f>+'PIBTRIM CONSTANTE 96-13'!E85/'PIBTRIM CONSTANTE 96-13'!E80*100-100</f>
        <v>1.50609057219026</v>
      </c>
      <c r="F80" s="19">
        <f>+'PIBTRIM CONSTANTE 96-13'!F85/'PIBTRIM CONSTANTE 96-13'!F80*100-100</f>
        <v>7.1448118436310466</v>
      </c>
      <c r="G80" s="19">
        <f>+'PIBTRIM CONSTANTE 96-13'!G85/'PIBTRIM CONSTANTE 96-13'!G80*100-100</f>
        <v>17.69216633027564</v>
      </c>
      <c r="H80" s="19">
        <f>+'PIBTRIM CONSTANTE 96-13'!H85/'PIBTRIM CONSTANTE 96-13'!H80*100-100</f>
        <v>5.4483599743510496</v>
      </c>
      <c r="I80" s="19">
        <f>+'PIBTRIM CONSTANTE 96-13'!I85/'PIBTRIM CONSTANTE 96-13'!I80*100-100</f>
        <v>10.557576272225916</v>
      </c>
      <c r="J80" s="19">
        <f>+'PIBTRIM CONSTANTE 96-13'!J85/'PIBTRIM CONSTANTE 96-13'!J80*100-100</f>
        <v>15.181741858178327</v>
      </c>
      <c r="K80" s="19">
        <f>+'PIBTRIM CONSTANTE 96-13'!K85/'PIBTRIM CONSTANTE 96-13'!K80*100-100</f>
        <v>8.9898695858553452</v>
      </c>
      <c r="L80" s="19">
        <f>+'PIBTRIM CONSTANTE 96-13'!L85/'PIBTRIM CONSTANTE 96-13'!L80*100-100</f>
        <v>6.0002743530853593</v>
      </c>
      <c r="M80" s="19">
        <f>+'PIBTRIM CONSTANTE 96-13'!M85/'PIBTRIM CONSTANTE 96-13'!M80*100-100</f>
        <v>7.1269519218270574</v>
      </c>
      <c r="N80" s="19">
        <f>+'PIBTRIM CONSTANTE 96-13'!N85/'PIBTRIM CONSTANTE 96-13'!N80*100-100</f>
        <v>5.4752284856210593</v>
      </c>
      <c r="O80" s="19">
        <f>+'PIBTRIM CONSTANTE 96-13'!O85/'PIBTRIM CONSTANTE 96-13'!O80*100-100</f>
        <v>0.72978495706894364</v>
      </c>
      <c r="P80" s="19">
        <f>+'PIBTRIM CONSTANTE 96-13'!P85/'PIBTRIM CONSTANTE 96-13'!P80*100-100</f>
        <v>4.1188334567783897</v>
      </c>
      <c r="Q80" s="19">
        <f>+'PIBTRIM CONSTANTE 96-13'!Q85/'PIBTRIM CONSTANTE 96-13'!Q80*100-100</f>
        <v>9.7103504152319431</v>
      </c>
      <c r="R80" s="19">
        <f>+'PIBTRIM CONSTANTE 96-13'!R85/'PIBTRIM CONSTANTE 96-13'!R80*100-100</f>
        <v>6.9411212995021003</v>
      </c>
      <c r="S80" s="19">
        <f>+'PIBTRIM CONSTANTE 96-13'!S85/'PIBTRIM CONSTANTE 96-13'!S80*100-100</f>
        <v>4.8364453179840012</v>
      </c>
      <c r="T80" s="19">
        <f>+'PIBTRIM CONSTANTE 96-13'!T85/'PIBTRIM CONSTANTE 96-13'!T80*100-100</f>
        <v>5.0443437683780559</v>
      </c>
      <c r="U80" s="20">
        <f>+'PIBTRIM CONSTANTE 96-13'!U85/'PIBTRIM CONSTANTE 96-13'!U80*100-100</f>
        <v>8.6901516747590364</v>
      </c>
      <c r="V80" s="19">
        <f>+'PIBTRIM CONSTANTE 96-13'!V85/'PIBTRIM CONSTANTE 96-13'!V80*100-100</f>
        <v>33.125077322776178</v>
      </c>
      <c r="W80" s="21">
        <f>+'PIBTRIM CONSTANTE 96-13'!W85/'PIBTRIM CONSTANTE 96-13'!W80*100-100</f>
        <v>9.8582108405371258</v>
      </c>
    </row>
    <row r="81" spans="1:45" s="8" customFormat="1" ht="12.75" customHeight="1">
      <c r="A81" s="22" t="s">
        <v>45</v>
      </c>
      <c r="B81" s="19">
        <f>+'PIBTRIM CONSTANTE 96-13'!B86/'PIBTRIM CONSTANTE 96-13'!B81*100-100</f>
        <v>9.4260928031711444</v>
      </c>
      <c r="C81" s="19">
        <f>+'PIBTRIM CONSTANTE 96-13'!C86/'PIBTRIM CONSTANTE 96-13'!C81*100-100</f>
        <v>-33.005326441684062</v>
      </c>
      <c r="D81" s="19">
        <f>+'PIBTRIM CONSTANTE 96-13'!D86/'PIBTRIM CONSTANTE 96-13'!D81*100-100</f>
        <v>19.026945269172586</v>
      </c>
      <c r="E81" s="19">
        <f>+'PIBTRIM CONSTANTE 96-13'!E86/'PIBTRIM CONSTANTE 96-13'!E81*100-100</f>
        <v>3.9823073998530845</v>
      </c>
      <c r="F81" s="19">
        <f>+'PIBTRIM CONSTANTE 96-13'!F86/'PIBTRIM CONSTANTE 96-13'!F81*100-100</f>
        <v>1.1988667584285508</v>
      </c>
      <c r="G81" s="19">
        <f>+'PIBTRIM CONSTANTE 96-13'!G86/'PIBTRIM CONSTANTE 96-13'!G81*100-100</f>
        <v>20.104681475044799</v>
      </c>
      <c r="H81" s="19">
        <f>+'PIBTRIM CONSTANTE 96-13'!H86/'PIBTRIM CONSTANTE 96-13'!H81*100-100</f>
        <v>14.358933081713616</v>
      </c>
      <c r="I81" s="19">
        <f>+'PIBTRIM CONSTANTE 96-13'!I86/'PIBTRIM CONSTANTE 96-13'!I81*100-100</f>
        <v>20.268318584070812</v>
      </c>
      <c r="J81" s="19">
        <f>+'PIBTRIM CONSTANTE 96-13'!J86/'PIBTRIM CONSTANTE 96-13'!J81*100-100</f>
        <v>15.258161322658935</v>
      </c>
      <c r="K81" s="19">
        <f>+'PIBTRIM CONSTANTE 96-13'!K86/'PIBTRIM CONSTANTE 96-13'!K81*100-100</f>
        <v>10.708104799861772</v>
      </c>
      <c r="L81" s="19">
        <f>+'PIBTRIM CONSTANTE 96-13'!L86/'PIBTRIM CONSTANTE 96-13'!L81*100-100</f>
        <v>8.95416837401892</v>
      </c>
      <c r="M81" s="19">
        <f>+'PIBTRIM CONSTANTE 96-13'!M86/'PIBTRIM CONSTANTE 96-13'!M81*100-100</f>
        <v>4.9874184711350154</v>
      </c>
      <c r="N81" s="19">
        <f>+'PIBTRIM CONSTANTE 96-13'!N86/'PIBTRIM CONSTANTE 96-13'!N81*100-100</f>
        <v>2.6992094095344754</v>
      </c>
      <c r="O81" s="19">
        <f>+'PIBTRIM CONSTANTE 96-13'!O86/'PIBTRIM CONSTANTE 96-13'!O81*100-100</f>
        <v>10.394549725201529</v>
      </c>
      <c r="P81" s="19">
        <f>+'PIBTRIM CONSTANTE 96-13'!P86/'PIBTRIM CONSTANTE 96-13'!P81*100-100</f>
        <v>4.2649817356106325</v>
      </c>
      <c r="Q81" s="19">
        <f>+'PIBTRIM CONSTANTE 96-13'!Q86/'PIBTRIM CONSTANTE 96-13'!Q81*100-100</f>
        <v>9.2763918717990919</v>
      </c>
      <c r="R81" s="19">
        <f>+'PIBTRIM CONSTANTE 96-13'!R86/'PIBTRIM CONSTANTE 96-13'!R81*100-100</f>
        <v>7.0329094885711356</v>
      </c>
      <c r="S81" s="19">
        <f>+'PIBTRIM CONSTANTE 96-13'!S86/'PIBTRIM CONSTANTE 96-13'!S81*100-100</f>
        <v>6.6404411270257526</v>
      </c>
      <c r="T81" s="19">
        <f>+'PIBTRIM CONSTANTE 96-13'!T86/'PIBTRIM CONSTANTE 96-13'!T81*100-100</f>
        <v>5.8575454977479069</v>
      </c>
      <c r="U81" s="20">
        <f>+'PIBTRIM CONSTANTE 96-13'!U86/'PIBTRIM CONSTANTE 96-13'!U81*100-100</f>
        <v>11.132649446225102</v>
      </c>
      <c r="V81" s="19">
        <f>+'PIBTRIM CONSTANTE 96-13'!V86/'PIBTRIM CONSTANTE 96-13'!V81*100-100</f>
        <v>30.012102011938168</v>
      </c>
      <c r="W81" s="21">
        <f>+'PIBTRIM CONSTANTE 96-13'!W86/'PIBTRIM CONSTANTE 96-13'!W81*100-100</f>
        <v>12.217279908724962</v>
      </c>
    </row>
    <row r="82" spans="1:45" s="8" customFormat="1" ht="12.75" customHeight="1">
      <c r="A82" s="22" t="s">
        <v>46</v>
      </c>
      <c r="B82" s="19">
        <f>+'PIBTRIM CONSTANTE 96-13'!B87/'PIBTRIM CONSTANTE 96-13'!B82*100-100</f>
        <v>5.0771262906427239</v>
      </c>
      <c r="C82" s="19">
        <f>+'PIBTRIM CONSTANTE 96-13'!C87/'PIBTRIM CONSTANTE 96-13'!C82*100-100</f>
        <v>-15.68170125192934</v>
      </c>
      <c r="D82" s="19">
        <f>+'PIBTRIM CONSTANTE 96-13'!D87/'PIBTRIM CONSTANTE 96-13'!D82*100-100</f>
        <v>23.283959806475636</v>
      </c>
      <c r="E82" s="19">
        <f>+'PIBTRIM CONSTANTE 96-13'!E87/'PIBTRIM CONSTANTE 96-13'!E82*100-100</f>
        <v>2.8210581553077532</v>
      </c>
      <c r="F82" s="19">
        <f>+'PIBTRIM CONSTANTE 96-13'!F87/'PIBTRIM CONSTANTE 96-13'!F82*100-100</f>
        <v>3.1363953575034316</v>
      </c>
      <c r="G82" s="19">
        <f>+'PIBTRIM CONSTANTE 96-13'!G87/'PIBTRIM CONSTANTE 96-13'!G82*100-100</f>
        <v>24.72133472785363</v>
      </c>
      <c r="H82" s="19">
        <f>+'PIBTRIM CONSTANTE 96-13'!H87/'PIBTRIM CONSTANTE 96-13'!H82*100-100</f>
        <v>20.683545020442295</v>
      </c>
      <c r="I82" s="19">
        <f>+'PIBTRIM CONSTANTE 96-13'!I87/'PIBTRIM CONSTANTE 96-13'!I82*100-100</f>
        <v>21.513497118592667</v>
      </c>
      <c r="J82" s="19">
        <f>+'PIBTRIM CONSTANTE 96-13'!J87/'PIBTRIM CONSTANTE 96-13'!J82*100-100</f>
        <v>12.080945604154579</v>
      </c>
      <c r="K82" s="19">
        <f>+'PIBTRIM CONSTANTE 96-13'!K87/'PIBTRIM CONSTANTE 96-13'!K82*100-100</f>
        <v>7.8562807802930195</v>
      </c>
      <c r="L82" s="19">
        <f>+'PIBTRIM CONSTANTE 96-13'!L87/'PIBTRIM CONSTANTE 96-13'!L82*100-100</f>
        <v>5.8410599859459325</v>
      </c>
      <c r="M82" s="19">
        <f>+'PIBTRIM CONSTANTE 96-13'!M87/'PIBTRIM CONSTANTE 96-13'!M82*100-100</f>
        <v>3.928823847337128</v>
      </c>
      <c r="N82" s="19">
        <f>+'PIBTRIM CONSTANTE 96-13'!N87/'PIBTRIM CONSTANTE 96-13'!N82*100-100</f>
        <v>2.7175081917437467</v>
      </c>
      <c r="O82" s="19">
        <f>+'PIBTRIM CONSTANTE 96-13'!O87/'PIBTRIM CONSTANTE 96-13'!O82*100-100</f>
        <v>18.045924237423179</v>
      </c>
      <c r="P82" s="19">
        <f>+'PIBTRIM CONSTANTE 96-13'!P87/'PIBTRIM CONSTANTE 96-13'!P82*100-100</f>
        <v>6.4104205023186154</v>
      </c>
      <c r="Q82" s="19">
        <f>+'PIBTRIM CONSTANTE 96-13'!Q87/'PIBTRIM CONSTANTE 96-13'!Q82*100-100</f>
        <v>17.875241868607759</v>
      </c>
      <c r="R82" s="19">
        <f>+'PIBTRIM CONSTANTE 96-13'!R87/'PIBTRIM CONSTANTE 96-13'!R82*100-100</f>
        <v>7.1213931781292388</v>
      </c>
      <c r="S82" s="19">
        <f>+'PIBTRIM CONSTANTE 96-13'!S87/'PIBTRIM CONSTANTE 96-13'!S82*100-100</f>
        <v>6.8412908930150422</v>
      </c>
      <c r="T82" s="19">
        <f>+'PIBTRIM CONSTANTE 96-13'!T87/'PIBTRIM CONSTANTE 96-13'!T82*100-100</f>
        <v>5.4107400390238354</v>
      </c>
      <c r="U82" s="20">
        <f>+'PIBTRIM CONSTANTE 96-13'!U87/'PIBTRIM CONSTANTE 96-13'!U82*100-100</f>
        <v>11.561515367479785</v>
      </c>
      <c r="V82" s="19">
        <f>+'PIBTRIM CONSTANTE 96-13'!V87/'PIBTRIM CONSTANTE 96-13'!V82*100-100</f>
        <v>9.014057727606243</v>
      </c>
      <c r="W82" s="21">
        <f>+'PIBTRIM CONSTANTE 96-13'!W87/'PIBTRIM CONSTANTE 96-13'!W82*100-100</f>
        <v>11.36376197119742</v>
      </c>
    </row>
    <row r="83" spans="1:45" s="8" customFormat="1" ht="12.75" customHeight="1">
      <c r="A83" s="18" t="s">
        <v>47</v>
      </c>
      <c r="B83" s="19">
        <f>+'PIBTRIM CONSTANTE 96-13'!B88/'PIBTRIM CONSTANTE 96-13'!B83*100-100</f>
        <v>5.1118242143895998</v>
      </c>
      <c r="C83" s="19">
        <f>+'PIBTRIM CONSTANTE 96-13'!C88/'PIBTRIM CONSTANTE 96-13'!C83*100-100</f>
        <v>-2.5982842557633035</v>
      </c>
      <c r="D83" s="19">
        <f>+'PIBTRIM CONSTANTE 96-13'!D88/'PIBTRIM CONSTANTE 96-13'!D83*100-100</f>
        <v>16.06276178445583</v>
      </c>
      <c r="E83" s="19">
        <f>+'PIBTRIM CONSTANTE 96-13'!E88/'PIBTRIM CONSTANTE 96-13'!E83*100-100</f>
        <v>4.847765786781963</v>
      </c>
      <c r="F83" s="19">
        <f>+'PIBTRIM CONSTANTE 96-13'!F88/'PIBTRIM CONSTANTE 96-13'!F83*100-100</f>
        <v>10.152208581562604</v>
      </c>
      <c r="G83" s="19">
        <f>+'PIBTRIM CONSTANTE 96-13'!G88/'PIBTRIM CONSTANTE 96-13'!G83*100-100</f>
        <v>14.940830294889025</v>
      </c>
      <c r="H83" s="19">
        <f>+'PIBTRIM CONSTANTE 96-13'!H88/'PIBTRIM CONSTANTE 96-13'!H83*100-100</f>
        <v>14.963275381089147</v>
      </c>
      <c r="I83" s="19">
        <f>+'PIBTRIM CONSTANTE 96-13'!I88/'PIBTRIM CONSTANTE 96-13'!I83*100-100</f>
        <v>22.049738347835415</v>
      </c>
      <c r="J83" s="19">
        <f>+'PIBTRIM CONSTANTE 96-13'!J88/'PIBTRIM CONSTANTE 96-13'!J83*100-100</f>
        <v>11.346905928077589</v>
      </c>
      <c r="K83" s="19">
        <f>+'PIBTRIM CONSTANTE 96-13'!K88/'PIBTRIM CONSTANTE 96-13'!K83*100-100</f>
        <v>9.9552469523402891</v>
      </c>
      <c r="L83" s="19">
        <f>+'PIBTRIM CONSTANTE 96-13'!L88/'PIBTRIM CONSTANTE 96-13'!L83*100-100</f>
        <v>4.9192553449338874</v>
      </c>
      <c r="M83" s="19">
        <f>+'PIBTRIM CONSTANTE 96-13'!M88/'PIBTRIM CONSTANTE 96-13'!M83*100-100</f>
        <v>3.3072118930356282</v>
      </c>
      <c r="N83" s="19">
        <f>+'PIBTRIM CONSTANTE 96-13'!N88/'PIBTRIM CONSTANTE 96-13'!N83*100-100</f>
        <v>4.9625489399690821</v>
      </c>
      <c r="O83" s="19">
        <f>+'PIBTRIM CONSTANTE 96-13'!O88/'PIBTRIM CONSTANTE 96-13'!O83*100-100</f>
        <v>11.354065640027059</v>
      </c>
      <c r="P83" s="19">
        <f>+'PIBTRIM CONSTANTE 96-13'!P88/'PIBTRIM CONSTANTE 96-13'!P83*100-100</f>
        <v>6.4821431683893138</v>
      </c>
      <c r="Q83" s="19">
        <f>+'PIBTRIM CONSTANTE 96-13'!Q88/'PIBTRIM CONSTANTE 96-13'!Q83*100-100</f>
        <v>9.3724750875302902</v>
      </c>
      <c r="R83" s="19">
        <f>+'PIBTRIM CONSTANTE 96-13'!R88/'PIBTRIM CONSTANTE 96-13'!R83*100-100</f>
        <v>7.0879994936511537</v>
      </c>
      <c r="S83" s="19">
        <f>+'PIBTRIM CONSTANTE 96-13'!S88/'PIBTRIM CONSTANTE 96-13'!S83*100-100</f>
        <v>6.857950980489818</v>
      </c>
      <c r="T83" s="19">
        <f>+'PIBTRIM CONSTANTE 96-13'!T88/'PIBTRIM CONSTANTE 96-13'!T83*100-100</f>
        <v>5.3076323350616406</v>
      </c>
      <c r="U83" s="20">
        <f>+'PIBTRIM CONSTANTE 96-13'!U88/'PIBTRIM CONSTANTE 96-13'!U83*100-100</f>
        <v>10.462479030648424</v>
      </c>
      <c r="V83" s="19">
        <f>+'PIBTRIM CONSTANTE 96-13'!V88/'PIBTRIM CONSTANTE 96-13'!V83*100-100</f>
        <v>5.2954828497901616</v>
      </c>
      <c r="W83" s="21">
        <f>+'PIBTRIM CONSTANTE 96-13'!W88/'PIBTRIM CONSTANTE 96-13'!W83*100-100</f>
        <v>10.04940241789842</v>
      </c>
    </row>
    <row r="84" spans="1:45" s="8" customFormat="1" ht="12.75" customHeight="1">
      <c r="A84" s="23" t="s">
        <v>63</v>
      </c>
      <c r="B84" s="24">
        <f>+'PIBTRIM CONSTANTE 96-13'!B89/'PIBTRIM CONSTANTE 96-13'!B84*100-100</f>
        <v>3.9162765187681572</v>
      </c>
      <c r="C84" s="24">
        <f>+'PIBTRIM CONSTANTE 96-13'!C89/'PIBTRIM CONSTANTE 96-13'!C84*100-100</f>
        <v>2.4912371381135046</v>
      </c>
      <c r="D84" s="24">
        <f>+'PIBTRIM CONSTANTE 96-13'!D89/'PIBTRIM CONSTANTE 96-13'!D84*100-100</f>
        <v>28.772845953002644</v>
      </c>
      <c r="E84" s="24">
        <f>+'PIBTRIM CONSTANTE 96-13'!E89/'PIBTRIM CONSTANTE 96-13'!E84*100-100</f>
        <v>3.5561973588533959</v>
      </c>
      <c r="F84" s="24">
        <f>+'PIBTRIM CONSTANTE 96-13'!F89/'PIBTRIM CONSTANTE 96-13'!F84*100-100</f>
        <v>15.953701917435836</v>
      </c>
      <c r="G84" s="24">
        <f>+'PIBTRIM CONSTANTE 96-13'!G89/'PIBTRIM CONSTANTE 96-13'!G84*100-100</f>
        <v>29.341005872468742</v>
      </c>
      <c r="H84" s="24">
        <f>+'PIBTRIM CONSTANTE 96-13'!H89/'PIBTRIM CONSTANTE 96-13'!H84*100-100</f>
        <v>8.1016426254727492</v>
      </c>
      <c r="I84" s="24">
        <f>+'PIBTRIM CONSTANTE 96-13'!I89/'PIBTRIM CONSTANTE 96-13'!I84*100-100</f>
        <v>8.0113028115598155</v>
      </c>
      <c r="J84" s="24">
        <f>+'PIBTRIM CONSTANTE 96-13'!J89/'PIBTRIM CONSTANTE 96-13'!J84*100-100</f>
        <v>10.892031699726175</v>
      </c>
      <c r="K84" s="24">
        <f>+'PIBTRIM CONSTANTE 96-13'!K89/'PIBTRIM CONSTANTE 96-13'!K84*100-100</f>
        <v>10.9269080489711</v>
      </c>
      <c r="L84" s="24">
        <f>+'PIBTRIM CONSTANTE 96-13'!L89/'PIBTRIM CONSTANTE 96-13'!L84*100-100</f>
        <v>12.9961929701701</v>
      </c>
      <c r="M84" s="24">
        <f>+'PIBTRIM CONSTANTE 96-13'!M89/'PIBTRIM CONSTANTE 96-13'!M84*100-100</f>
        <v>4.2413885016946722</v>
      </c>
      <c r="N84" s="24">
        <f>+'PIBTRIM CONSTANTE 96-13'!N89/'PIBTRIM CONSTANTE 96-13'!N84*100-100</f>
        <v>5.9767178608578746</v>
      </c>
      <c r="O84" s="24">
        <f>+'PIBTRIM CONSTANTE 96-13'!O89/'PIBTRIM CONSTANTE 96-13'!O84*100-100</f>
        <v>9.0324939469716981</v>
      </c>
      <c r="P84" s="24">
        <f>+'PIBTRIM CONSTANTE 96-13'!P89/'PIBTRIM CONSTANTE 96-13'!P84*100-100</f>
        <v>6.9058359851195377</v>
      </c>
      <c r="Q84" s="24">
        <f>+'PIBTRIM CONSTANTE 96-13'!Q89/'PIBTRIM CONSTANTE 96-13'!Q84*100-100</f>
        <v>21.690758705986937</v>
      </c>
      <c r="R84" s="24">
        <f>+'PIBTRIM CONSTANTE 96-13'!R89/'PIBTRIM CONSTANTE 96-13'!R84*100-100</f>
        <v>6.4949330361147446</v>
      </c>
      <c r="S84" s="24">
        <f>+'PIBTRIM CONSTANTE 96-13'!S89/'PIBTRIM CONSTANTE 96-13'!S84*100-100</f>
        <v>2.4752293802152536</v>
      </c>
      <c r="T84" s="24">
        <f>+'PIBTRIM CONSTANTE 96-13'!T89/'PIBTRIM CONSTANTE 96-13'!T84*100-100</f>
        <v>5.4990252545940308</v>
      </c>
      <c r="U84" s="25">
        <f>+'PIBTRIM CONSTANTE 96-13'!U89/'PIBTRIM CONSTANTE 96-13'!U84*100-100</f>
        <v>10.521100337129738</v>
      </c>
      <c r="V84" s="24">
        <f>+'PIBTRIM CONSTANTE 96-13'!V89/'PIBTRIM CONSTANTE 96-13'!V84*100-100</f>
        <v>14.470715588117983</v>
      </c>
      <c r="W84" s="26">
        <f>+'PIBTRIM CONSTANTE 96-13'!W89/'PIBTRIM CONSTANTE 96-13'!W84*100-100</f>
        <v>10.795512760043181</v>
      </c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</row>
    <row r="85" spans="1:45" s="8" customFormat="1" ht="12.75" customHeight="1">
      <c r="A85" s="27" t="s">
        <v>17</v>
      </c>
      <c r="B85" s="24">
        <f>+'PIBTRIM CONSTANTE 96-13'!B90/'PIBTRIM CONSTANTE 96-13'!B85*100-100</f>
        <v>0.55919236912147596</v>
      </c>
      <c r="C85" s="24">
        <f>+'PIBTRIM CONSTANTE 96-13'!C90/'PIBTRIM CONSTANTE 96-13'!C85*100-100</f>
        <v>-24.558642553305347</v>
      </c>
      <c r="D85" s="24">
        <f>+'PIBTRIM CONSTANTE 96-13'!D90/'PIBTRIM CONSTANTE 96-13'!D85*100-100</f>
        <v>26.635717394458155</v>
      </c>
      <c r="E85" s="24">
        <f>+'PIBTRIM CONSTANTE 96-13'!E90/'PIBTRIM CONSTANTE 96-13'!E85*100-100</f>
        <v>3.8239718910766811</v>
      </c>
      <c r="F85" s="24">
        <f>+'PIBTRIM CONSTANTE 96-13'!F90/'PIBTRIM CONSTANTE 96-13'!F85*100-100</f>
        <v>15.121336575332194</v>
      </c>
      <c r="G85" s="24">
        <f>+'PIBTRIM CONSTANTE 96-13'!G90/'PIBTRIM CONSTANTE 96-13'!G85*100-100</f>
        <v>27.030751821738065</v>
      </c>
      <c r="H85" s="24">
        <f>+'PIBTRIM CONSTANTE 96-13'!H90/'PIBTRIM CONSTANTE 96-13'!H85*100-100</f>
        <v>15.679863611977311</v>
      </c>
      <c r="I85" s="24">
        <f>+'PIBTRIM CONSTANTE 96-13'!I90/'PIBTRIM CONSTANTE 96-13'!I85*100-100</f>
        <v>12.286660084734848</v>
      </c>
      <c r="J85" s="24">
        <f>+'PIBTRIM CONSTANTE 96-13'!J90/'PIBTRIM CONSTANTE 96-13'!J85*100-100</f>
        <v>13.43512622678476</v>
      </c>
      <c r="K85" s="24">
        <f>+'PIBTRIM CONSTANTE 96-13'!K90/'PIBTRIM CONSTANTE 96-13'!K85*100-100</f>
        <v>10.897621930840401</v>
      </c>
      <c r="L85" s="24">
        <f>+'PIBTRIM CONSTANTE 96-13'!L90/'PIBTRIM CONSTANTE 96-13'!L85*100-100</f>
        <v>11.479902503121281</v>
      </c>
      <c r="M85" s="24">
        <f>+'PIBTRIM CONSTANTE 96-13'!M90/'PIBTRIM CONSTANTE 96-13'!M85*100-100</f>
        <v>3.566840673906583</v>
      </c>
      <c r="N85" s="24">
        <f>+'PIBTRIM CONSTANTE 96-13'!N90/'PIBTRIM CONSTANTE 96-13'!N85*100-100</f>
        <v>6.9424443483943321</v>
      </c>
      <c r="O85" s="24">
        <f>+'PIBTRIM CONSTANTE 96-13'!O90/'PIBTRIM CONSTANTE 96-13'!O85*100-100</f>
        <v>9.3811267833950893</v>
      </c>
      <c r="P85" s="24">
        <f>+'PIBTRIM CONSTANTE 96-13'!P90/'PIBTRIM CONSTANTE 96-13'!P85*100-100</f>
        <v>8.7324933081944494</v>
      </c>
      <c r="Q85" s="24">
        <f>+'PIBTRIM CONSTANTE 96-13'!Q90/'PIBTRIM CONSTANTE 96-13'!Q85*100-100</f>
        <v>17.554833468724624</v>
      </c>
      <c r="R85" s="24">
        <f>+'PIBTRIM CONSTANTE 96-13'!R90/'PIBTRIM CONSTANTE 96-13'!R85*100-100</f>
        <v>6.9079003840283093</v>
      </c>
      <c r="S85" s="24">
        <f>+'PIBTRIM CONSTANTE 96-13'!S90/'PIBTRIM CONSTANTE 96-13'!S85*100-100</f>
        <v>6.4948108470036772</v>
      </c>
      <c r="T85" s="24">
        <f>+'PIBTRIM CONSTANTE 96-13'!T90/'PIBTRIM CONSTANTE 96-13'!T85*100-100</f>
        <v>5.5951925457450926</v>
      </c>
      <c r="U85" s="25">
        <f>+'PIBTRIM CONSTANTE 96-13'!U90/'PIBTRIM CONSTANTE 96-13'!U85*100-100</f>
        <v>11.976616632480955</v>
      </c>
      <c r="V85" s="24">
        <f>+'PIBTRIM CONSTANTE 96-13'!V90/'PIBTRIM CONSTANTE 96-13'!V85*100-100</f>
        <v>7.869522791691864</v>
      </c>
      <c r="W85" s="26">
        <f>+'PIBTRIM CONSTANTE 96-13'!W90/'PIBTRIM CONSTANTE 96-13'!W85*100-100</f>
        <v>11.738704934273983</v>
      </c>
    </row>
    <row r="86" spans="1:45" s="8" customFormat="1" ht="12.75" customHeight="1">
      <c r="A86" s="23" t="s">
        <v>45</v>
      </c>
      <c r="B86" s="24">
        <f>+'PIBTRIM CONSTANTE 96-13'!B91/'PIBTRIM CONSTANTE 96-13'!B86*100-100</f>
        <v>2.9714919682214003</v>
      </c>
      <c r="C86" s="24">
        <f>+'PIBTRIM CONSTANTE 96-13'!C91/'PIBTRIM CONSTANTE 96-13'!C86*100-100</f>
        <v>-19.490327437757145</v>
      </c>
      <c r="D86" s="24">
        <f>+'PIBTRIM CONSTANTE 96-13'!D91/'PIBTRIM CONSTANTE 96-13'!D86*100-100</f>
        <v>28.989292857983315</v>
      </c>
      <c r="E86" s="24">
        <f>+'PIBTRIM CONSTANTE 96-13'!E91/'PIBTRIM CONSTANTE 96-13'!E86*100-100</f>
        <v>3.6811663531404832</v>
      </c>
      <c r="F86" s="24">
        <f>+'PIBTRIM CONSTANTE 96-13'!F91/'PIBTRIM CONSTANTE 96-13'!F86*100-100</f>
        <v>18.186870380437895</v>
      </c>
      <c r="G86" s="24">
        <f>+'PIBTRIM CONSTANTE 96-13'!G91/'PIBTRIM CONSTANTE 96-13'!G86*100-100</f>
        <v>29.441156687523659</v>
      </c>
      <c r="H86" s="24">
        <f>+'PIBTRIM CONSTANTE 96-13'!H91/'PIBTRIM CONSTANTE 96-13'!H86*100-100</f>
        <v>8.2685190856022217</v>
      </c>
      <c r="I86" s="24">
        <f>+'PIBTRIM CONSTANTE 96-13'!I91/'PIBTRIM CONSTANTE 96-13'!I86*100-100</f>
        <v>4.4682211436450956</v>
      </c>
      <c r="J86" s="24">
        <f>+'PIBTRIM CONSTANTE 96-13'!J91/'PIBTRIM CONSTANTE 96-13'!J86*100-100</f>
        <v>10.380799703534876</v>
      </c>
      <c r="K86" s="24">
        <f>+'PIBTRIM CONSTANTE 96-13'!K91/'PIBTRIM CONSTANTE 96-13'!K86*100-100</f>
        <v>12.989804115304054</v>
      </c>
      <c r="L86" s="24">
        <f>+'PIBTRIM CONSTANTE 96-13'!L91/'PIBTRIM CONSTANTE 96-13'!L86*100-100</f>
        <v>10.852439949557379</v>
      </c>
      <c r="M86" s="24">
        <f>+'PIBTRIM CONSTANTE 96-13'!M91/'PIBTRIM CONSTANTE 96-13'!M86*100-100</f>
        <v>4.1914226497316207</v>
      </c>
      <c r="N86" s="24">
        <f>+'PIBTRIM CONSTANTE 96-13'!N91/'PIBTRIM CONSTANTE 96-13'!N86*100-100</f>
        <v>6.6849855267022065</v>
      </c>
      <c r="O86" s="24">
        <f>+'PIBTRIM CONSTANTE 96-13'!O91/'PIBTRIM CONSTANTE 96-13'!O86*100-100</f>
        <v>12.85504430713911</v>
      </c>
      <c r="P86" s="24">
        <f>+'PIBTRIM CONSTANTE 96-13'!P91/'PIBTRIM CONSTANTE 96-13'!P86*100-100</f>
        <v>-1.1173184357541857</v>
      </c>
      <c r="Q86" s="24">
        <f>+'PIBTRIM CONSTANTE 96-13'!Q91/'PIBTRIM CONSTANTE 96-13'!Q86*100-100</f>
        <v>19.736941567767801</v>
      </c>
      <c r="R86" s="24">
        <f>+'PIBTRIM CONSTANTE 96-13'!R91/'PIBTRIM CONSTANTE 96-13'!R86*100-100</f>
        <v>6.730808138401386</v>
      </c>
      <c r="S86" s="24">
        <f>+'PIBTRIM CONSTANTE 96-13'!S91/'PIBTRIM CONSTANTE 96-13'!S86*100-100</f>
        <v>2.9715925213607903</v>
      </c>
      <c r="T86" s="24">
        <f>+'PIBTRIM CONSTANTE 96-13'!T91/'PIBTRIM CONSTANTE 96-13'!T86*100-100</f>
        <v>5.7403825792334118</v>
      </c>
      <c r="U86" s="25">
        <f>+'PIBTRIM CONSTANTE 96-13'!U91/'PIBTRIM CONSTANTE 96-13'!U86*100-100</f>
        <v>10.56487825762791</v>
      </c>
      <c r="V86" s="24">
        <f>+'PIBTRIM CONSTANTE 96-13'!V91/'PIBTRIM CONSTANTE 96-13'!V86*100-100</f>
        <v>14.689821103303473</v>
      </c>
      <c r="W86" s="26">
        <f>+'PIBTRIM CONSTANTE 96-13'!W91/'PIBTRIM CONSTANTE 96-13'!W86*100-100</f>
        <v>10.839436432022609</v>
      </c>
    </row>
    <row r="87" spans="1:45" s="8" customFormat="1" ht="12.75" customHeight="1">
      <c r="A87" s="23" t="s">
        <v>46</v>
      </c>
      <c r="B87" s="24">
        <f>+'PIBTRIM CONSTANTE 96-13'!B92/'PIBTRIM CONSTANTE 96-13'!B87*100-100</f>
        <v>6.554704074537284</v>
      </c>
      <c r="C87" s="24">
        <f>+'PIBTRIM CONSTANTE 96-13'!C92/'PIBTRIM CONSTANTE 96-13'!C87*100-100</f>
        <v>1.8427734613350566</v>
      </c>
      <c r="D87" s="24">
        <f>+'PIBTRIM CONSTANTE 96-13'!D92/'PIBTRIM CONSTANTE 96-13'!D87*100-100</f>
        <v>31.237925038639901</v>
      </c>
      <c r="E87" s="24">
        <f>+'PIBTRIM CONSTANTE 96-13'!E92/'PIBTRIM CONSTANTE 96-13'!E87*100-100</f>
        <v>3.9005725636734496</v>
      </c>
      <c r="F87" s="24">
        <f>+'PIBTRIM CONSTANTE 96-13'!F92/'PIBTRIM CONSTANTE 96-13'!F87*100-100</f>
        <v>18.484766666600976</v>
      </c>
      <c r="G87" s="24">
        <f>+'PIBTRIM CONSTANTE 96-13'!G92/'PIBTRIM CONSTANTE 96-13'!G87*100-100</f>
        <v>30.620004767279227</v>
      </c>
      <c r="H87" s="24">
        <f>+'PIBTRIM CONSTANTE 96-13'!H92/'PIBTRIM CONSTANTE 96-13'!H87*100-100</f>
        <v>6.0360277638474429</v>
      </c>
      <c r="I87" s="24">
        <f>+'PIBTRIM CONSTANTE 96-13'!I92/'PIBTRIM CONSTANTE 96-13'!I87*100-100</f>
        <v>-1.6836117610685903</v>
      </c>
      <c r="J87" s="24">
        <f>+'PIBTRIM CONSTANTE 96-13'!J92/'PIBTRIM CONSTANTE 96-13'!J87*100-100</f>
        <v>11.300355948655508</v>
      </c>
      <c r="K87" s="24">
        <f>+'PIBTRIM CONSTANTE 96-13'!K92/'PIBTRIM CONSTANTE 96-13'!K87*100-100</f>
        <v>9.2205108250233252</v>
      </c>
      <c r="L87" s="24">
        <f>+'PIBTRIM CONSTANTE 96-13'!L92/'PIBTRIM CONSTANTE 96-13'!L87*100-100</f>
        <v>16.454706039132901</v>
      </c>
      <c r="M87" s="24">
        <f>+'PIBTRIM CONSTANTE 96-13'!M92/'PIBTRIM CONSTANTE 96-13'!M87*100-100</f>
        <v>4.4910259487425606</v>
      </c>
      <c r="N87" s="24">
        <f>+'PIBTRIM CONSTANTE 96-13'!N92/'PIBTRIM CONSTANTE 96-13'!N87*100-100</f>
        <v>4.5577711815348891</v>
      </c>
      <c r="O87" s="24">
        <f>+'PIBTRIM CONSTANTE 96-13'!O92/'PIBTRIM CONSTANTE 96-13'!O87*100-100</f>
        <v>5.848933715487675</v>
      </c>
      <c r="P87" s="24">
        <f>+'PIBTRIM CONSTANTE 96-13'!P92/'PIBTRIM CONSTANTE 96-13'!P87*100-100</f>
        <v>11.039970392301996</v>
      </c>
      <c r="Q87" s="24">
        <f>+'PIBTRIM CONSTANTE 96-13'!Q92/'PIBTRIM CONSTANTE 96-13'!Q87*100-100</f>
        <v>21.816618463222071</v>
      </c>
      <c r="R87" s="24">
        <f>+'PIBTRIM CONSTANTE 96-13'!R92/'PIBTRIM CONSTANTE 96-13'!R87*100-100</f>
        <v>6.3345621165351531</v>
      </c>
      <c r="S87" s="24">
        <f>+'PIBTRIM CONSTANTE 96-13'!S92/'PIBTRIM CONSTANTE 96-13'!S87*100-100</f>
        <v>-0.59308299713802626</v>
      </c>
      <c r="T87" s="24">
        <f>+'PIBTRIM CONSTANTE 96-13'!T92/'PIBTRIM CONSTANTE 96-13'!T87*100-100</f>
        <v>5.4645834898219761</v>
      </c>
      <c r="U87" s="25">
        <f>+'PIBTRIM CONSTANTE 96-13'!U92/'PIBTRIM CONSTANTE 96-13'!U87*100-100</f>
        <v>9.952607721490736</v>
      </c>
      <c r="V87" s="24">
        <f>+'PIBTRIM CONSTANTE 96-13'!V92/'PIBTRIM CONSTANTE 96-13'!V87*100-100</f>
        <v>18.136649851525874</v>
      </c>
      <c r="W87" s="26">
        <f>+'PIBTRIM CONSTANTE 96-13'!W92/'PIBTRIM CONSTANTE 96-13'!W87*100-100</f>
        <v>10.574511861774738</v>
      </c>
    </row>
    <row r="88" spans="1:45" s="8" customFormat="1" ht="12.75" customHeight="1">
      <c r="A88" s="23" t="s">
        <v>47</v>
      </c>
      <c r="B88" s="24">
        <f>+'PIBTRIM CONSTANTE 96-13'!B93/'PIBTRIM CONSTANTE 96-13'!B88*100-100</f>
        <v>6.1812932290937965</v>
      </c>
      <c r="C88" s="24">
        <f>+'PIBTRIM CONSTANTE 96-13'!C93/'PIBTRIM CONSTANTE 96-13'!C88*100-100</f>
        <v>46.016242090876204</v>
      </c>
      <c r="D88" s="24">
        <f>+'PIBTRIM CONSTANTE 96-13'!D93/'PIBTRIM CONSTANTE 96-13'!D88*100-100</f>
        <v>28.417253823681051</v>
      </c>
      <c r="E88" s="24">
        <f>+'PIBTRIM CONSTANTE 96-13'!E93/'PIBTRIM CONSTANTE 96-13'!E88*100-100</f>
        <v>2.7989040338592446</v>
      </c>
      <c r="F88" s="24">
        <f>+'PIBTRIM CONSTANTE 96-13'!F93/'PIBTRIM CONSTANTE 96-13'!F88*100-100</f>
        <v>12.187905386986245</v>
      </c>
      <c r="G88" s="24">
        <f>+'PIBTRIM CONSTANTE 96-13'!G93/'PIBTRIM CONSTANTE 96-13'!G88*100-100</f>
        <v>30.419841168253669</v>
      </c>
      <c r="H88" s="24">
        <f>+'PIBTRIM CONSTANTE 96-13'!H93/'PIBTRIM CONSTANTE 96-13'!H88*100-100</f>
        <v>3.9066698047218722</v>
      </c>
      <c r="I88" s="24">
        <f>+'PIBTRIM CONSTANTE 96-13'!I93/'PIBTRIM CONSTANTE 96-13'!I88*100-100</f>
        <v>16.352326268669643</v>
      </c>
      <c r="J88" s="24">
        <f>+'PIBTRIM CONSTANTE 96-13'!J93/'PIBTRIM CONSTANTE 96-13'!J88*100-100</f>
        <v>8.5632350875772545</v>
      </c>
      <c r="K88" s="24">
        <f>+'PIBTRIM CONSTANTE 96-13'!K93/'PIBTRIM CONSTANTE 96-13'!K88*100-100</f>
        <v>10.463272052494517</v>
      </c>
      <c r="L88" s="24">
        <f>+'PIBTRIM CONSTANTE 96-13'!L93/'PIBTRIM CONSTANTE 96-13'!L88*100-100</f>
        <v>13.279786384921508</v>
      </c>
      <c r="M88" s="24">
        <f>+'PIBTRIM CONSTANTE 96-13'!M93/'PIBTRIM CONSTANTE 96-13'!M88*100-100</f>
        <v>4.725133689839538</v>
      </c>
      <c r="N88" s="24">
        <f>+'PIBTRIM CONSTANTE 96-13'!N93/'PIBTRIM CONSTANTE 96-13'!N88*100-100</f>
        <v>5.7452028371468771</v>
      </c>
      <c r="O88" s="24">
        <f>+'PIBTRIM CONSTANTE 96-13'!O93/'PIBTRIM CONSTANTE 96-13'!O88*100-100</f>
        <v>8.2221943926825247</v>
      </c>
      <c r="P88" s="24">
        <f>+'PIBTRIM CONSTANTE 96-13'!P93/'PIBTRIM CONSTANTE 96-13'!P88*100-100</f>
        <v>9.0257316833627783</v>
      </c>
      <c r="Q88" s="24">
        <f>+'PIBTRIM CONSTANTE 96-13'!Q93/'PIBTRIM CONSTANTE 96-13'!Q88*100-100</f>
        <v>28.277107444800151</v>
      </c>
      <c r="R88" s="24">
        <f>+'PIBTRIM CONSTANTE 96-13'!R93/'PIBTRIM CONSTANTE 96-13'!R88*100-100</f>
        <v>6.0253172595315903</v>
      </c>
      <c r="S88" s="24">
        <f>+'PIBTRIM CONSTANTE 96-13'!S93/'PIBTRIM CONSTANTE 96-13'!S88*100-100</f>
        <v>1.020550817838668</v>
      </c>
      <c r="T88" s="24">
        <f>+'PIBTRIM CONSTANTE 96-13'!T93/'PIBTRIM CONSTANTE 96-13'!T88*100-100</f>
        <v>5.2224904621797918</v>
      </c>
      <c r="U88" s="25">
        <f>+'PIBTRIM CONSTANTE 96-13'!U93/'PIBTRIM CONSTANTE 96-13'!U88*100-100</f>
        <v>9.6711888215682507</v>
      </c>
      <c r="V88" s="24">
        <f>+'PIBTRIM CONSTANTE 96-13'!V93/'PIBTRIM CONSTANTE 96-13'!V88*100-100</f>
        <v>15.345998290753755</v>
      </c>
      <c r="W88" s="26">
        <f>+'PIBTRIM CONSTANTE 96-13'!W93/'PIBTRIM CONSTANTE 96-13'!W88*100-100</f>
        <v>10.105264850295924</v>
      </c>
    </row>
    <row r="89" spans="1:45" s="8" customFormat="1" ht="12.75" customHeight="1">
      <c r="A89" s="22" t="s">
        <v>64</v>
      </c>
      <c r="B89" s="19" t="s">
        <v>41</v>
      </c>
      <c r="C89" s="19" t="s">
        <v>41</v>
      </c>
      <c r="D89" s="19" t="s">
        <v>41</v>
      </c>
      <c r="E89" s="19" t="s">
        <v>41</v>
      </c>
      <c r="F89" s="19" t="s">
        <v>41</v>
      </c>
      <c r="G89" s="19" t="s">
        <v>41</v>
      </c>
      <c r="H89" s="19" t="s">
        <v>41</v>
      </c>
      <c r="I89" s="19" t="s">
        <v>41</v>
      </c>
      <c r="J89" s="19" t="s">
        <v>41</v>
      </c>
      <c r="K89" s="19" t="s">
        <v>41</v>
      </c>
      <c r="L89" s="19" t="s">
        <v>41</v>
      </c>
      <c r="M89" s="19" t="s">
        <v>41</v>
      </c>
      <c r="N89" s="19" t="s">
        <v>41</v>
      </c>
      <c r="O89" s="19" t="s">
        <v>41</v>
      </c>
      <c r="P89" s="19" t="s">
        <v>41</v>
      </c>
      <c r="Q89" s="19" t="s">
        <v>41</v>
      </c>
      <c r="R89" s="19" t="s">
        <v>41</v>
      </c>
      <c r="S89" s="19" t="s">
        <v>41</v>
      </c>
      <c r="T89" s="19" t="s">
        <v>41</v>
      </c>
      <c r="U89" s="20" t="s">
        <v>41</v>
      </c>
      <c r="V89" s="19" t="s">
        <v>41</v>
      </c>
      <c r="W89" s="21" t="s">
        <v>41</v>
      </c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</row>
    <row r="90" spans="1:45" s="8" customFormat="1" ht="12.75" customHeight="1">
      <c r="A90" s="18" t="s">
        <v>17</v>
      </c>
      <c r="B90" s="19">
        <f>+'PIBTRIM CONSTANTE 96-13'!B95/'PIBTRIM CONSTANTE 96-13'!B90*100-100</f>
        <v>2.8031446221883414</v>
      </c>
      <c r="C90" s="19">
        <f>+'PIBTRIM CONSTANTE 96-13'!C95/'PIBTRIM CONSTANTE 96-13'!C90*100-100</f>
        <v>9.9418533108286908</v>
      </c>
      <c r="D90" s="19">
        <f>+'PIBTRIM CONSTANTE 96-13'!D95/'PIBTRIM CONSTANTE 96-13'!D90*100-100</f>
        <v>27.899999999999991</v>
      </c>
      <c r="E90" s="19">
        <f>+'PIBTRIM CONSTANTE 96-13'!E95/'PIBTRIM CONSTANTE 96-13'!E90*100-100</f>
        <v>2.2999999999999972</v>
      </c>
      <c r="F90" s="19">
        <f>+'PIBTRIM CONSTANTE 96-13'!F95/'PIBTRIM CONSTANTE 96-13'!F90*100-100</f>
        <v>5.26870601280838</v>
      </c>
      <c r="G90" s="19">
        <f>+'PIBTRIM CONSTANTE 96-13'!G95/'PIBTRIM CONSTANTE 96-13'!G90*100-100</f>
        <v>26.779890387858217</v>
      </c>
      <c r="H90" s="19">
        <f>+'PIBTRIM CONSTANTE 96-13'!H95/'PIBTRIM CONSTANTE 96-13'!H90*100-100</f>
        <v>-0.62875363960269226</v>
      </c>
      <c r="I90" s="19">
        <f>+'PIBTRIM CONSTANTE 96-13'!I95/'PIBTRIM CONSTANTE 96-13'!I90*100-100</f>
        <v>6.722866365088521</v>
      </c>
      <c r="J90" s="19">
        <f>+'PIBTRIM CONSTANTE 96-13'!J95/'PIBTRIM CONSTANTE 96-13'!J90*100-100</f>
        <v>5.8652641637005871</v>
      </c>
      <c r="K90" s="19">
        <f>+'PIBTRIM CONSTANTE 96-13'!K95/'PIBTRIM CONSTANTE 96-13'!K90*100-100</f>
        <v>11.761788326785251</v>
      </c>
      <c r="L90" s="19">
        <f>+'PIBTRIM CONSTANTE 96-13'!L95/'PIBTRIM CONSTANTE 96-13'!L90*100-100</f>
        <v>9.9964053796631305</v>
      </c>
      <c r="M90" s="19">
        <f>+'PIBTRIM CONSTANTE 96-13'!M95/'PIBTRIM CONSTANTE 96-13'!M90*100-100</f>
        <v>4.2750540093181399</v>
      </c>
      <c r="N90" s="19">
        <f>+'PIBTRIM CONSTANTE 96-13'!N95/'PIBTRIM CONSTANTE 96-13'!N90*100-100</f>
        <v>5.672131233278165</v>
      </c>
      <c r="O90" s="19">
        <f>+'PIBTRIM CONSTANTE 96-13'!O95/'PIBTRIM CONSTANTE 96-13'!O90*100-100</f>
        <v>9.1764423675495692</v>
      </c>
      <c r="P90" s="19">
        <f>+'PIBTRIM CONSTANTE 96-13'!P95/'PIBTRIM CONSTANTE 96-13'!P90*100-100</f>
        <v>6.6999999999999886</v>
      </c>
      <c r="Q90" s="19">
        <f>+'PIBTRIM CONSTANTE 96-13'!Q95/'PIBTRIM CONSTANTE 96-13'!Q90*100-100</f>
        <v>20.180510144795534</v>
      </c>
      <c r="R90" s="19">
        <f>+'PIBTRIM CONSTANTE 96-13'!R95/'PIBTRIM CONSTANTE 96-13'!R90*100-100</f>
        <v>7.6000000000000085</v>
      </c>
      <c r="S90" s="19">
        <f>+'PIBTRIM CONSTANTE 96-13'!S95/'PIBTRIM CONSTANTE 96-13'!S90*100-100</f>
        <v>-1.5</v>
      </c>
      <c r="T90" s="19">
        <f>+'PIBTRIM CONSTANTE 96-13'!T95/'PIBTRIM CONSTANTE 96-13'!T90*100-100</f>
        <v>5.0979566041710456</v>
      </c>
      <c r="U90" s="20">
        <f>+'PIBTRIM CONSTANTE 96-13'!U95/'PIBTRIM CONSTANTE 96-13'!U90*100-100</f>
        <v>7.7047533495500602</v>
      </c>
      <c r="V90" s="19">
        <f>+'PIBTRIM CONSTANTE 96-13'!V95/'PIBTRIM CONSTANTE 96-13'!V90*100-100</f>
        <v>0.44502209768239709</v>
      </c>
      <c r="W90" s="21">
        <f>+'PIBTRIM CONSTANTE 96-13'!W95/'PIBTRIM CONSTANTE 96-13'!W90*100-100</f>
        <v>7.2987806413425034</v>
      </c>
    </row>
    <row r="91" spans="1:45" s="8" customFormat="1" ht="12.75" customHeight="1">
      <c r="A91" s="22" t="s">
        <v>45</v>
      </c>
      <c r="B91" s="19">
        <f>+'PIBTRIM CONSTANTE 96-13'!B96/'PIBTRIM CONSTANTE 96-13'!B91*100-100</f>
        <v>3.3393990219980481</v>
      </c>
      <c r="C91" s="19">
        <f>+'PIBTRIM CONSTANTE 96-13'!C96/'PIBTRIM CONSTANTE 96-13'!C91*100-100</f>
        <v>17.480298278892946</v>
      </c>
      <c r="D91" s="19">
        <f>+'PIBTRIM CONSTANTE 96-13'!D96/'PIBTRIM CONSTANTE 96-13'!D91*100-100</f>
        <v>27.650973797498324</v>
      </c>
      <c r="E91" s="19">
        <f>+'PIBTRIM CONSTANTE 96-13'!E96/'PIBTRIM CONSTANTE 96-13'!E91*100-100</f>
        <v>4.3574269208369998</v>
      </c>
      <c r="F91" s="19">
        <f>+'PIBTRIM CONSTANTE 96-13'!F96/'PIBTRIM CONSTANTE 96-13'!F91*100-100</f>
        <v>1.1965429178170552</v>
      </c>
      <c r="G91" s="19">
        <f>+'PIBTRIM CONSTANTE 96-13'!G96/'PIBTRIM CONSTANTE 96-13'!G91*100-100</f>
        <v>25.523122168589367</v>
      </c>
      <c r="H91" s="19">
        <f>+'PIBTRIM CONSTANTE 96-13'!H96/'PIBTRIM CONSTANTE 96-13'!H91*100-100</f>
        <v>1.0865492856197818</v>
      </c>
      <c r="I91" s="19">
        <f>+'PIBTRIM CONSTANTE 96-13'!I96/'PIBTRIM CONSTANTE 96-13'!I91*100-100</f>
        <v>5.1090653085326068</v>
      </c>
      <c r="J91" s="19">
        <f>+'PIBTRIM CONSTANTE 96-13'!J96/'PIBTRIM CONSTANTE 96-13'!J91*100-100</f>
        <v>8.924345246611523</v>
      </c>
      <c r="K91" s="19">
        <f>+'PIBTRIM CONSTANTE 96-13'!K96/'PIBTRIM CONSTANTE 96-13'!K91*100-100</f>
        <v>8.96480396137855</v>
      </c>
      <c r="L91" s="19">
        <f>+'PIBTRIM CONSTANTE 96-13'!L96/'PIBTRIM CONSTANTE 96-13'!L91*100-100</f>
        <v>9.6252386283601936</v>
      </c>
      <c r="M91" s="19">
        <f>+'PIBTRIM CONSTANTE 96-13'!M96/'PIBTRIM CONSTANTE 96-13'!M91*100-100</f>
        <v>4.2742792380704486</v>
      </c>
      <c r="N91" s="19">
        <f>+'PIBTRIM CONSTANTE 96-13'!N96/'PIBTRIM CONSTANTE 96-13'!N91*100-100</f>
        <v>5.2348750520603744</v>
      </c>
      <c r="O91" s="19">
        <f>+'PIBTRIM CONSTANTE 96-13'!O96/'PIBTRIM CONSTANTE 96-13'!O91*100-100</f>
        <v>6.0030147000667</v>
      </c>
      <c r="P91" s="19">
        <f>+'PIBTRIM CONSTANTE 96-13'!P96/'PIBTRIM CONSTANTE 96-13'!P91*100-100</f>
        <v>9.0000000000000142</v>
      </c>
      <c r="Q91" s="19">
        <f>+'PIBTRIM CONSTANTE 96-13'!Q96/'PIBTRIM CONSTANTE 96-13'!Q91*100-100</f>
        <v>12.991667310725404</v>
      </c>
      <c r="R91" s="19">
        <f>+'PIBTRIM CONSTANTE 96-13'!R96/'PIBTRIM CONSTANTE 96-13'!R91*100-100</f>
        <v>7</v>
      </c>
      <c r="S91" s="19">
        <f>+'PIBTRIM CONSTANTE 96-13'!S96/'PIBTRIM CONSTANTE 96-13'!S91*100-100</f>
        <v>-3</v>
      </c>
      <c r="T91" s="19">
        <f>+'PIBTRIM CONSTANTE 96-13'!T96/'PIBTRIM CONSTANTE 96-13'!T91*100-100</f>
        <v>4.9187249313911821</v>
      </c>
      <c r="U91" s="20">
        <f>+'PIBTRIM CONSTANTE 96-13'!U96/'PIBTRIM CONSTANTE 96-13'!U91*100-100</f>
        <v>8.0747940877945439</v>
      </c>
      <c r="V91" s="19">
        <f>+'PIBTRIM CONSTANTE 96-13'!V96/'PIBTRIM CONSTANTE 96-13'!V91*100-100</f>
        <v>1.9565186554116707</v>
      </c>
      <c r="W91" s="21">
        <f>+'PIBTRIM CONSTANTE 96-13'!W96/'PIBTRIM CONSTANTE 96-13'!W91*100-100</f>
        <v>7.6534120359300175</v>
      </c>
    </row>
    <row r="92" spans="1:45" s="8" customFormat="1" ht="12.75" customHeight="1">
      <c r="A92" s="22" t="s">
        <v>46</v>
      </c>
      <c r="B92" s="19">
        <f>+'PIBTRIM CONSTANTE 96-13'!B97/'PIBTRIM CONSTANTE 96-13'!B92*100-100</f>
        <v>-3.1331545986442961</v>
      </c>
      <c r="C92" s="19">
        <f>+'PIBTRIM CONSTANTE 96-13'!C97/'PIBTRIM CONSTANTE 96-13'!C92*100-100</f>
        <v>3.0583636313599385</v>
      </c>
      <c r="D92" s="19">
        <f>+'PIBTRIM CONSTANTE 96-13'!D97/'PIBTRIM CONSTANTE 96-13'!D92*100-100</f>
        <v>34.400000000000006</v>
      </c>
      <c r="E92" s="19">
        <f>+'PIBTRIM CONSTANTE 96-13'!E97/'PIBTRIM CONSTANTE 96-13'!E92*100-100</f>
        <v>1.6999999999999886</v>
      </c>
      <c r="F92" s="19">
        <f>+'PIBTRIM CONSTANTE 96-13'!F97/'PIBTRIM CONSTANTE 96-13'!F92*100-100</f>
        <v>3.5559043025060788</v>
      </c>
      <c r="G92" s="19">
        <f>+'PIBTRIM CONSTANTE 96-13'!G97/'PIBTRIM CONSTANTE 96-13'!G92*100-100</f>
        <v>35.200000000000017</v>
      </c>
      <c r="H92" s="19">
        <f>+'PIBTRIM CONSTANTE 96-13'!H97/'PIBTRIM CONSTANTE 96-13'!H92*100-100</f>
        <v>3.0115461924388569</v>
      </c>
      <c r="I92" s="19">
        <f>+'PIBTRIM CONSTANTE 96-13'!I97/'PIBTRIM CONSTANTE 96-13'!I92*100-100</f>
        <v>6.7374029563812599</v>
      </c>
      <c r="J92" s="19">
        <f>+'PIBTRIM CONSTANTE 96-13'!J97/'PIBTRIM CONSTANTE 96-13'!J92*100-100</f>
        <v>11.35486496933666</v>
      </c>
      <c r="K92" s="19">
        <f>+'PIBTRIM CONSTANTE 96-13'!K97/'PIBTRIM CONSTANTE 96-13'!K92*100-100</f>
        <v>9.4498017668689869</v>
      </c>
      <c r="L92" s="19">
        <f>+'PIBTRIM CONSTANTE 96-13'!L97/'PIBTRIM CONSTANTE 96-13'!L92*100-100</f>
        <v>10.310319643146173</v>
      </c>
      <c r="M92" s="19">
        <f>+'PIBTRIM CONSTANTE 96-13'!M97/'PIBTRIM CONSTANTE 96-13'!M92*100-100</f>
        <v>4.237020494627501</v>
      </c>
      <c r="N92" s="19">
        <f>+'PIBTRIM CONSTANTE 96-13'!N97/'PIBTRIM CONSTANTE 96-13'!N92*100-100</f>
        <v>8.457858756962338</v>
      </c>
      <c r="O92" s="19">
        <f>+'PIBTRIM CONSTANTE 96-13'!O97/'PIBTRIM CONSTANTE 96-13'!O92*100-100</f>
        <v>6.7649612246434003</v>
      </c>
      <c r="P92" s="19">
        <f>+'PIBTRIM CONSTANTE 96-13'!P97/'PIBTRIM CONSTANTE 96-13'!P92*100-100</f>
        <v>8.0999999999999943</v>
      </c>
      <c r="Q92" s="19">
        <f>+'PIBTRIM CONSTANTE 96-13'!Q97/'PIBTRIM CONSTANTE 96-13'!Q92*100-100</f>
        <v>29.400000000000006</v>
      </c>
      <c r="R92" s="19">
        <f>+'PIBTRIM CONSTANTE 96-13'!R97/'PIBTRIM CONSTANTE 96-13'!R92*100-100</f>
        <v>7.2000000000000028</v>
      </c>
      <c r="S92" s="19">
        <f>+'PIBTRIM CONSTANTE 96-13'!S97/'PIBTRIM CONSTANTE 96-13'!S92*100-100</f>
        <v>-2.4000000000000057</v>
      </c>
      <c r="T92" s="19">
        <f>+'PIBTRIM CONSTANTE 96-13'!T97/'PIBTRIM CONSTANTE 96-13'!T92*100-100</f>
        <v>5.0999999999999943</v>
      </c>
      <c r="U92" s="20">
        <f>+'PIBTRIM CONSTANTE 96-13'!U97/'PIBTRIM CONSTANTE 96-13'!U92*100-100</f>
        <v>9.653699514387398</v>
      </c>
      <c r="V92" s="19">
        <f>+'PIBTRIM CONSTANTE 96-13'!V97/'PIBTRIM CONSTANTE 96-13'!V92*100-100</f>
        <v>0.91418783099828715</v>
      </c>
      <c r="W92" s="21">
        <f>+'PIBTRIM CONSTANTE 96-13'!W97/'PIBTRIM CONSTANTE 96-13'!W92*100-100</f>
        <v>8.9441668738367213</v>
      </c>
    </row>
    <row r="94" spans="1:45">
      <c r="A94" s="1" t="s">
        <v>83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1:45">
      <c r="A95" s="58" t="s">
        <v>81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1:45">
      <c r="A96" s="58" t="s">
        <v>80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23">
      <c r="A97" s="5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1:23">
      <c r="A98" s="60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</sheetData>
  <mergeCells count="4">
    <mergeCell ref="U7:U8"/>
    <mergeCell ref="V7:V8"/>
    <mergeCell ref="A7:A8"/>
    <mergeCell ref="W7:W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3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03"/>
  <sheetViews>
    <sheetView tabSelected="1" workbookViewId="0">
      <pane ySplit="8" topLeftCell="A9" activePane="bottomLeft" state="frozen"/>
      <selection pane="bottomLeft"/>
    </sheetView>
  </sheetViews>
  <sheetFormatPr baseColWidth="10" defaultColWidth="21.85546875" defaultRowHeight="12.75"/>
  <cols>
    <col min="1" max="1" width="12.7109375" style="28" customWidth="1"/>
    <col min="2" max="23" width="20.7109375" style="28" customWidth="1"/>
    <col min="24" max="48" width="21.85546875" style="9"/>
    <col min="49" max="49" width="21.85546875" style="28"/>
    <col min="50" max="87" width="21.85546875" style="9"/>
    <col min="88" max="16384" width="21.85546875" style="28"/>
  </cols>
  <sheetData>
    <row r="1" spans="1:45" s="3" customFormat="1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45" s="3" customFormat="1">
      <c r="A2" s="2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0"/>
      <c r="V2" s="4"/>
      <c r="W2" s="30"/>
    </row>
    <row r="3" spans="1:45" s="3" customFormat="1">
      <c r="A3" s="5" t="s">
        <v>2</v>
      </c>
      <c r="B3" s="4"/>
      <c r="C3" s="4"/>
      <c r="D3" s="4"/>
      <c r="E3" s="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0"/>
      <c r="V3" s="4"/>
      <c r="W3" s="30"/>
    </row>
    <row r="4" spans="1:45" s="8" customFormat="1">
      <c r="A4" s="5" t="s">
        <v>3</v>
      </c>
      <c r="B4" s="6"/>
      <c r="C4" s="6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31"/>
      <c r="V4" s="6"/>
      <c r="W4" s="31"/>
    </row>
    <row r="5" spans="1:45" s="8" customFormat="1">
      <c r="A5" s="5" t="s">
        <v>65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31"/>
      <c r="V5" s="6"/>
      <c r="W5" s="31"/>
    </row>
    <row r="6" spans="1:45" s="9" customFormat="1" ht="13.5" thickBot="1"/>
    <row r="7" spans="1:45" s="11" customFormat="1" ht="19.5" customHeight="1" thickTop="1">
      <c r="A7" s="66" t="s">
        <v>4</v>
      </c>
      <c r="B7" s="10" t="s">
        <v>9</v>
      </c>
      <c r="C7" s="10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  <c r="M7" s="10" t="s">
        <v>20</v>
      </c>
      <c r="N7" s="10" t="s">
        <v>21</v>
      </c>
      <c r="O7" s="10" t="s">
        <v>22</v>
      </c>
      <c r="P7" s="10" t="s">
        <v>42</v>
      </c>
      <c r="Q7" s="10" t="s">
        <v>32</v>
      </c>
      <c r="R7" s="10" t="s">
        <v>33</v>
      </c>
      <c r="S7" s="10" t="s">
        <v>34</v>
      </c>
      <c r="T7" s="10"/>
      <c r="U7" s="68" t="s">
        <v>38</v>
      </c>
      <c r="V7" s="68" t="s">
        <v>39</v>
      </c>
      <c r="W7" s="68" t="s">
        <v>40</v>
      </c>
    </row>
    <row r="8" spans="1:45" s="11" customFormat="1" ht="109.5" customHeight="1" thickBot="1">
      <c r="A8" s="67"/>
      <c r="B8" s="12" t="s">
        <v>5</v>
      </c>
      <c r="C8" s="12" t="s">
        <v>6</v>
      </c>
      <c r="D8" s="12" t="s">
        <v>7</v>
      </c>
      <c r="E8" s="12" t="s">
        <v>8</v>
      </c>
      <c r="F8" s="12" t="s">
        <v>23</v>
      </c>
      <c r="G8" s="12" t="s">
        <v>24</v>
      </c>
      <c r="H8" s="61" t="s">
        <v>84</v>
      </c>
      <c r="I8" s="12" t="s">
        <v>25</v>
      </c>
      <c r="J8" s="12" t="s">
        <v>82</v>
      </c>
      <c r="K8" s="12" t="s">
        <v>26</v>
      </c>
      <c r="L8" s="12" t="s">
        <v>27</v>
      </c>
      <c r="M8" s="12" t="s">
        <v>28</v>
      </c>
      <c r="N8" s="12" t="s">
        <v>29</v>
      </c>
      <c r="O8" s="12" t="s">
        <v>30</v>
      </c>
      <c r="P8" s="12" t="s">
        <v>31</v>
      </c>
      <c r="Q8" s="12" t="s">
        <v>24</v>
      </c>
      <c r="R8" s="12" t="s">
        <v>35</v>
      </c>
      <c r="S8" s="12" t="s">
        <v>36</v>
      </c>
      <c r="T8" s="12" t="s">
        <v>37</v>
      </c>
      <c r="U8" s="69"/>
      <c r="V8" s="69"/>
      <c r="W8" s="69"/>
    </row>
    <row r="9" spans="1:45" s="8" customFormat="1" ht="12.75" customHeight="1" thickTop="1">
      <c r="A9" s="13">
        <v>1996</v>
      </c>
      <c r="B9" s="14">
        <f>+'PIBTRIM CONSTANTE 96-13'!B9/'PIBTRIM CONSTANTE 96-13'!$W9*100</f>
        <v>5.7136383108546953</v>
      </c>
      <c r="C9" s="14">
        <f>+'PIBTRIM CONSTANTE 96-13'!C9/'PIBTRIM CONSTANTE 96-13'!$W9*100</f>
        <v>1.2501158726366</v>
      </c>
      <c r="D9" s="14">
        <f>+'PIBTRIM CONSTANTE 96-13'!D9/'PIBTRIM CONSTANTE 96-13'!$W9*100</f>
        <v>0.33511615508139758</v>
      </c>
      <c r="E9" s="14">
        <f>+'PIBTRIM CONSTANTE 96-13'!E9/'PIBTRIM CONSTANTE 96-13'!$W9*100</f>
        <v>11.860891213431692</v>
      </c>
      <c r="F9" s="14">
        <f>+'PIBTRIM CONSTANTE 96-13'!F9/'PIBTRIM CONSTANTE 96-13'!$W9*100</f>
        <v>3.1688154409161182</v>
      </c>
      <c r="G9" s="14">
        <f>+'PIBTRIM CONSTANTE 96-13'!G9/'PIBTRIM CONSTANTE 96-13'!$W9*100</f>
        <v>3.2417604138282021</v>
      </c>
      <c r="H9" s="14">
        <f>+'PIBTRIM CONSTANTE 96-13'!H9/'PIBTRIM CONSTANTE 96-13'!$W9*100</f>
        <v>15.072100556252011</v>
      </c>
      <c r="I9" s="14">
        <f>+'PIBTRIM CONSTANTE 96-13'!I9/'PIBTRIM CONSTANTE 96-13'!$W9*100</f>
        <v>1.9328090018890205</v>
      </c>
      <c r="J9" s="14">
        <f>+'PIBTRIM CONSTANTE 96-13'!J9/'PIBTRIM CONSTANTE 96-13'!$W9*100</f>
        <v>12.214322751242992</v>
      </c>
      <c r="K9" s="14">
        <f>+'PIBTRIM CONSTANTE 96-13'!K9/'PIBTRIM CONSTANTE 96-13'!$W9*100</f>
        <v>8.7694875522983313</v>
      </c>
      <c r="L9" s="14">
        <f>+'PIBTRIM CONSTANTE 96-13'!L9/'PIBTRIM CONSTANTE 96-13'!$W9*100</f>
        <v>6.3382196214636535</v>
      </c>
      <c r="M9" s="14">
        <f>+'PIBTRIM CONSTANTE 96-13'!M9/'PIBTRIM CONSTANTE 96-13'!$W9*100</f>
        <v>0.80505504810383499</v>
      </c>
      <c r="N9" s="14">
        <f>+'PIBTRIM CONSTANTE 96-13'!N9/'PIBTRIM CONSTANTE 96-13'!$W9*100</f>
        <v>0.95257552861662598</v>
      </c>
      <c r="O9" s="14">
        <f>+'PIBTRIM CONSTANTE 96-13'!O9/'PIBTRIM CONSTANTE 96-13'!$W9*100</f>
        <v>3.005696292490617</v>
      </c>
      <c r="P9" s="14">
        <f>+'PIBTRIM CONSTANTE 96-13'!P9/'PIBTRIM CONSTANTE 96-13'!$W9*100</f>
        <v>2.8823991502172004</v>
      </c>
      <c r="Q9" s="14">
        <f>+'PIBTRIM CONSTANTE 96-13'!Q9/'PIBTRIM CONSTANTE 96-13'!$W9*100</f>
        <v>0.25959828595182821</v>
      </c>
      <c r="R9" s="14">
        <f>+'PIBTRIM CONSTANTE 96-13'!R9/'PIBTRIM CONSTANTE 96-13'!$W9*100</f>
        <v>9.3816106961859465</v>
      </c>
      <c r="S9" s="14">
        <f>+'PIBTRIM CONSTANTE 96-13'!S9/'PIBTRIM CONSTANTE 96-13'!$W9*100</f>
        <v>0.79703110108350594</v>
      </c>
      <c r="T9" s="14">
        <f>+'PIBTRIM CONSTANTE 96-13'!T9/'PIBTRIM CONSTANTE 96-13'!$W9*100</f>
        <v>10.975000262698986</v>
      </c>
      <c r="U9" s="15">
        <f>+'PIBTRIM CONSTANTE 96-13'!U9/'PIBTRIM CONSTANTE 96-13'!$W9*100</f>
        <v>93.191444954808858</v>
      </c>
      <c r="V9" s="29">
        <f>+'PIBTRIM CONSTANTE 96-13'!V9/'PIBTRIM CONSTANTE 96-13'!$W9*100</f>
        <v>6.8085550451911319</v>
      </c>
      <c r="W9" s="16">
        <f>+'PIBTRIM CONSTANTE 96-13'!W9/'PIBTRIM CONSTANTE 96-13'!$W9*100</f>
        <v>100</v>
      </c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5" s="8" customFormat="1" ht="12.75" customHeight="1">
      <c r="A10" s="18" t="s">
        <v>17</v>
      </c>
      <c r="B10" s="19">
        <f>+'PIBTRIM CONSTANTE 96-13'!B10/'PIBTRIM CONSTANTE 96-13'!$W10*100</f>
        <v>5.9923946058068234</v>
      </c>
      <c r="C10" s="19">
        <f>+'PIBTRIM CONSTANTE 96-13'!C10/'PIBTRIM CONSTANTE 96-13'!$W10*100</f>
        <v>0.85598651106300072</v>
      </c>
      <c r="D10" s="19">
        <f>+'PIBTRIM CONSTANTE 96-13'!D10/'PIBTRIM CONSTANTE 96-13'!$W10*100</f>
        <v>0.41180771083927631</v>
      </c>
      <c r="E10" s="19">
        <f>+'PIBTRIM CONSTANTE 96-13'!E10/'PIBTRIM CONSTANTE 96-13'!$W10*100</f>
        <v>12.192666929018902</v>
      </c>
      <c r="F10" s="19">
        <f>+'PIBTRIM CONSTANTE 96-13'!F10/'PIBTRIM CONSTANTE 96-13'!$W10*100</f>
        <v>3.2576587042846161</v>
      </c>
      <c r="G10" s="19">
        <f>+'PIBTRIM CONSTANTE 96-13'!G10/'PIBTRIM CONSTANTE 96-13'!$W10*100</f>
        <v>2.9041020763697989</v>
      </c>
      <c r="H10" s="19">
        <f>+'PIBTRIM CONSTANTE 96-13'!H10/'PIBTRIM CONSTANTE 96-13'!$W10*100</f>
        <v>14.830525044395801</v>
      </c>
      <c r="I10" s="19">
        <f>+'PIBTRIM CONSTANTE 96-13'!I10/'PIBTRIM CONSTANTE 96-13'!$W10*100</f>
        <v>2.0131564814636977</v>
      </c>
      <c r="J10" s="19">
        <f>+'PIBTRIM CONSTANTE 96-13'!J10/'PIBTRIM CONSTANTE 96-13'!$W10*100</f>
        <v>11.970884207995901</v>
      </c>
      <c r="K10" s="19">
        <f>+'PIBTRIM CONSTANTE 96-13'!K10/'PIBTRIM CONSTANTE 96-13'!$W10*100</f>
        <v>9.2683318875704774</v>
      </c>
      <c r="L10" s="19">
        <f>+'PIBTRIM CONSTANTE 96-13'!L10/'PIBTRIM CONSTANTE 96-13'!$W10*100</f>
        <v>5.4290202229146081</v>
      </c>
      <c r="M10" s="19">
        <f>+'PIBTRIM CONSTANTE 96-13'!M10/'PIBTRIM CONSTANTE 96-13'!$W10*100</f>
        <v>0.84536919238987507</v>
      </c>
      <c r="N10" s="19">
        <f>+'PIBTRIM CONSTANTE 96-13'!N10/'PIBTRIM CONSTANTE 96-13'!$W10*100</f>
        <v>0.99126544252090654</v>
      </c>
      <c r="O10" s="19">
        <f>+'PIBTRIM CONSTANTE 96-13'!O10/'PIBTRIM CONSTANTE 96-13'!$W10*100</f>
        <v>3.1219289555702483</v>
      </c>
      <c r="P10" s="19">
        <f>+'PIBTRIM CONSTANTE 96-13'!P10/'PIBTRIM CONSTANTE 96-13'!$W10*100</f>
        <v>3.1855666721012774</v>
      </c>
      <c r="Q10" s="19">
        <f>+'PIBTRIM CONSTANTE 96-13'!Q10/'PIBTRIM CONSTANTE 96-13'!$W10*100</f>
        <v>0.23255880293894488</v>
      </c>
      <c r="R10" s="19">
        <f>+'PIBTRIM CONSTANTE 96-13'!R10/'PIBTRIM CONSTANTE 96-13'!$W10*100</f>
        <v>9.7004160092699987</v>
      </c>
      <c r="S10" s="19">
        <f>+'PIBTRIM CONSTANTE 96-13'!S10/'PIBTRIM CONSTANTE 96-13'!$W10*100</f>
        <v>0.84708137815422935</v>
      </c>
      <c r="T10" s="19">
        <f>+'PIBTRIM CONSTANTE 96-13'!T10/'PIBTRIM CONSTANTE 96-13'!$W10*100</f>
        <v>11.210311004509164</v>
      </c>
      <c r="U10" s="20">
        <f>+'PIBTRIM CONSTANTE 96-13'!U10/'PIBTRIM CONSTANTE 96-13'!$W10*100</f>
        <v>92.889898494975014</v>
      </c>
      <c r="V10" s="19">
        <f>+'PIBTRIM CONSTANTE 96-13'!V10/'PIBTRIM CONSTANTE 96-13'!$W10*100</f>
        <v>7.1101015050249972</v>
      </c>
      <c r="W10" s="21">
        <f>+'PIBTRIM CONSTANTE 96-13'!W10/'PIBTRIM CONSTANTE 96-13'!$W10*100</f>
        <v>100</v>
      </c>
    </row>
    <row r="11" spans="1:45" s="8" customFormat="1" ht="12.75" customHeight="1">
      <c r="A11" s="22" t="s">
        <v>45</v>
      </c>
      <c r="B11" s="19">
        <f>+'PIBTRIM CONSTANTE 96-13'!B11/'PIBTRIM CONSTANTE 96-13'!$W11*100</f>
        <v>6.445545711498915</v>
      </c>
      <c r="C11" s="19">
        <f>+'PIBTRIM CONSTANTE 96-13'!C11/'PIBTRIM CONSTANTE 96-13'!$W11*100</f>
        <v>1.3354558048828018</v>
      </c>
      <c r="D11" s="19">
        <f>+'PIBTRIM CONSTANTE 96-13'!D11/'PIBTRIM CONSTANTE 96-13'!$W11*100</f>
        <v>0.38252146025259759</v>
      </c>
      <c r="E11" s="19">
        <f>+'PIBTRIM CONSTANTE 96-13'!E11/'PIBTRIM CONSTANTE 96-13'!$W11*100</f>
        <v>12.28525251081194</v>
      </c>
      <c r="F11" s="19">
        <f>+'PIBTRIM CONSTANTE 96-13'!F11/'PIBTRIM CONSTANTE 96-13'!$W11*100</f>
        <v>3.0899058518464977</v>
      </c>
      <c r="G11" s="19">
        <f>+'PIBTRIM CONSTANTE 96-13'!G11/'PIBTRIM CONSTANTE 96-13'!$W11*100</f>
        <v>3.0125184240951319</v>
      </c>
      <c r="H11" s="19">
        <f>+'PIBTRIM CONSTANTE 96-13'!H11/'PIBTRIM CONSTANTE 96-13'!$W11*100</f>
        <v>14.167166399525403</v>
      </c>
      <c r="I11" s="19">
        <f>+'PIBTRIM CONSTANTE 96-13'!I11/'PIBTRIM CONSTANTE 96-13'!$W11*100</f>
        <v>1.8715611675825023</v>
      </c>
      <c r="J11" s="19">
        <f>+'PIBTRIM CONSTANTE 96-13'!J11/'PIBTRIM CONSTANTE 96-13'!$W11*100</f>
        <v>12.405839607404308</v>
      </c>
      <c r="K11" s="19">
        <f>+'PIBTRIM CONSTANTE 96-13'!K11/'PIBTRIM CONSTANTE 96-13'!$W11*100</f>
        <v>9.0922859870160941</v>
      </c>
      <c r="L11" s="19">
        <f>+'PIBTRIM CONSTANTE 96-13'!L11/'PIBTRIM CONSTANTE 96-13'!$W11*100</f>
        <v>5.9466496440286072</v>
      </c>
      <c r="M11" s="19">
        <f>+'PIBTRIM CONSTANTE 96-13'!M11/'PIBTRIM CONSTANTE 96-13'!$W11*100</f>
        <v>0.8119441679599998</v>
      </c>
      <c r="N11" s="19">
        <f>+'PIBTRIM CONSTANTE 96-13'!N11/'PIBTRIM CONSTANTE 96-13'!$W11*100</f>
        <v>0.95207183110116167</v>
      </c>
      <c r="O11" s="19">
        <f>+'PIBTRIM CONSTANTE 96-13'!O11/'PIBTRIM CONSTANTE 96-13'!$W11*100</f>
        <v>2.8903084615430208</v>
      </c>
      <c r="P11" s="19">
        <f>+'PIBTRIM CONSTANTE 96-13'!P11/'PIBTRIM CONSTANTE 96-13'!$W11*100</f>
        <v>2.9124742833230988</v>
      </c>
      <c r="Q11" s="19">
        <f>+'PIBTRIM CONSTANTE 96-13'!Q11/'PIBTRIM CONSTANTE 96-13'!$W11*100</f>
        <v>0.24124072092356783</v>
      </c>
      <c r="R11" s="19">
        <f>+'PIBTRIM CONSTANTE 96-13'!R11/'PIBTRIM CONSTANTE 96-13'!$W11*100</f>
        <v>9.4081594861703088</v>
      </c>
      <c r="S11" s="19">
        <f>+'PIBTRIM CONSTANTE 96-13'!S11/'PIBTRIM CONSTANTE 96-13'!$W11*100</f>
        <v>0.80493345720370946</v>
      </c>
      <c r="T11" s="19">
        <f>+'PIBTRIM CONSTANTE 96-13'!T11/'PIBTRIM CONSTANTE 96-13'!$W11*100</f>
        <v>10.888239668411467</v>
      </c>
      <c r="U11" s="20">
        <f>+'PIBTRIM CONSTANTE 96-13'!U11/'PIBTRIM CONSTANTE 96-13'!$W11*100</f>
        <v>93.11912607893494</v>
      </c>
      <c r="V11" s="19">
        <f>+'PIBTRIM CONSTANTE 96-13'!V11/'PIBTRIM CONSTANTE 96-13'!$W11*100</f>
        <v>6.8808739210650618</v>
      </c>
      <c r="W11" s="21">
        <f>+'PIBTRIM CONSTANTE 96-13'!W11/'PIBTRIM CONSTANTE 96-13'!$W11*100</f>
        <v>100</v>
      </c>
    </row>
    <row r="12" spans="1:45" s="8" customFormat="1" ht="12.75" customHeight="1">
      <c r="A12" s="22" t="s">
        <v>46</v>
      </c>
      <c r="B12" s="19">
        <f>+'PIBTRIM CONSTANTE 96-13'!B12/'PIBTRIM CONSTANTE 96-13'!$W12*100</f>
        <v>5.6986094836732368</v>
      </c>
      <c r="C12" s="19">
        <f>+'PIBTRIM CONSTANTE 96-13'!C12/'PIBTRIM CONSTANTE 96-13'!$W12*100</f>
        <v>1.5779296907432416</v>
      </c>
      <c r="D12" s="19">
        <f>+'PIBTRIM CONSTANTE 96-13'!D12/'PIBTRIM CONSTANTE 96-13'!$W12*100</f>
        <v>0.32470816088418519</v>
      </c>
      <c r="E12" s="19">
        <f>+'PIBTRIM CONSTANTE 96-13'!E12/'PIBTRIM CONSTANTE 96-13'!$W12*100</f>
        <v>11.931305742487293</v>
      </c>
      <c r="F12" s="19">
        <f>+'PIBTRIM CONSTANTE 96-13'!F12/'PIBTRIM CONSTANTE 96-13'!$W12*100</f>
        <v>3.1543535607898283</v>
      </c>
      <c r="G12" s="19">
        <f>+'PIBTRIM CONSTANTE 96-13'!G12/'PIBTRIM CONSTANTE 96-13'!$W12*100</f>
        <v>2.9408724607260588</v>
      </c>
      <c r="H12" s="19">
        <f>+'PIBTRIM CONSTANTE 96-13'!H12/'PIBTRIM CONSTANTE 96-13'!$W12*100</f>
        <v>14.960339162190406</v>
      </c>
      <c r="I12" s="19">
        <f>+'PIBTRIM CONSTANTE 96-13'!I12/'PIBTRIM CONSTANTE 96-13'!$W12*100</f>
        <v>1.9287442107527679</v>
      </c>
      <c r="J12" s="19">
        <f>+'PIBTRIM CONSTANTE 96-13'!J12/'PIBTRIM CONSTANTE 96-13'!$W12*100</f>
        <v>12.375756236385024</v>
      </c>
      <c r="K12" s="19">
        <f>+'PIBTRIM CONSTANTE 96-13'!K12/'PIBTRIM CONSTANTE 96-13'!$W12*100</f>
        <v>8.2807116480815512</v>
      </c>
      <c r="L12" s="19">
        <f>+'PIBTRIM CONSTANTE 96-13'!L12/'PIBTRIM CONSTANTE 96-13'!$W12*100</f>
        <v>6.9745533281668131</v>
      </c>
      <c r="M12" s="19">
        <f>+'PIBTRIM CONSTANTE 96-13'!M12/'PIBTRIM CONSTANTE 96-13'!$W12*100</f>
        <v>0.80083872134693845</v>
      </c>
      <c r="N12" s="19">
        <f>+'PIBTRIM CONSTANTE 96-13'!N12/'PIBTRIM CONSTANTE 96-13'!$W12*100</f>
        <v>0.95185499872277624</v>
      </c>
      <c r="O12" s="19">
        <f>+'PIBTRIM CONSTANTE 96-13'!O12/'PIBTRIM CONSTANTE 96-13'!$W12*100</f>
        <v>2.9714837491767248</v>
      </c>
      <c r="P12" s="19">
        <f>+'PIBTRIM CONSTANTE 96-13'!P12/'PIBTRIM CONSTANTE 96-13'!$W12*100</f>
        <v>2.8598334042343505</v>
      </c>
      <c r="Q12" s="19">
        <f>+'PIBTRIM CONSTANTE 96-13'!Q12/'PIBTRIM CONSTANTE 96-13'!$W12*100</f>
        <v>0.23550335390327801</v>
      </c>
      <c r="R12" s="19">
        <f>+'PIBTRIM CONSTANTE 96-13'!R12/'PIBTRIM CONSTANTE 96-13'!$W12*100</f>
        <v>9.3893898846306509</v>
      </c>
      <c r="S12" s="19">
        <f>+'PIBTRIM CONSTANTE 96-13'!S12/'PIBTRIM CONSTANTE 96-13'!$W12*100</f>
        <v>0.78965549221396236</v>
      </c>
      <c r="T12" s="19">
        <f>+'PIBTRIM CONSTANTE 96-13'!T12/'PIBTRIM CONSTANTE 96-13'!$W12*100</f>
        <v>11.097860971655688</v>
      </c>
      <c r="U12" s="20">
        <f>+'PIBTRIM CONSTANTE 96-13'!U12/'PIBTRIM CONSTANTE 96-13'!$W12*100</f>
        <v>93.524637452296091</v>
      </c>
      <c r="V12" s="19">
        <f>+'PIBTRIM CONSTANTE 96-13'!V12/'PIBTRIM CONSTANTE 96-13'!$W12*100</f>
        <v>6.4753625477039192</v>
      </c>
      <c r="W12" s="21">
        <f>+'PIBTRIM CONSTANTE 96-13'!W12/'PIBTRIM CONSTANTE 96-13'!$W12*100</f>
        <v>100</v>
      </c>
    </row>
    <row r="13" spans="1:45" s="8" customFormat="1" ht="12.75" customHeight="1">
      <c r="A13" s="22" t="s">
        <v>47</v>
      </c>
      <c r="B13" s="19">
        <f>+'PIBTRIM CONSTANTE 96-13'!B13/'PIBTRIM CONSTANTE 96-13'!$W13*100</f>
        <v>4.7848678723796381</v>
      </c>
      <c r="C13" s="19">
        <f>+'PIBTRIM CONSTANTE 96-13'!C13/'PIBTRIM CONSTANTE 96-13'!$W13*100</f>
        <v>1.213174932970837</v>
      </c>
      <c r="D13" s="19">
        <f>+'PIBTRIM CONSTANTE 96-13'!D13/'PIBTRIM CONSTANTE 96-13'!$W13*100</f>
        <v>0.23084959567464144</v>
      </c>
      <c r="E13" s="19">
        <f>+'PIBTRIM CONSTANTE 96-13'!E13/'PIBTRIM CONSTANTE 96-13'!$W13*100</f>
        <v>11.09250819999453</v>
      </c>
      <c r="F13" s="19">
        <f>+'PIBTRIM CONSTANTE 96-13'!F13/'PIBTRIM CONSTANTE 96-13'!$W13*100</f>
        <v>3.1765911892181418</v>
      </c>
      <c r="G13" s="19">
        <f>+'PIBTRIM CONSTANTE 96-13'!G13/'PIBTRIM CONSTANTE 96-13'!$W13*100</f>
        <v>4.0518456072880467</v>
      </c>
      <c r="H13" s="19">
        <f>+'PIBTRIM CONSTANTE 96-13'!H13/'PIBTRIM CONSTANTE 96-13'!$W13*100</f>
        <v>16.251710003498225</v>
      </c>
      <c r="I13" s="19">
        <f>+'PIBTRIM CONSTANTE 96-13'!I13/'PIBTRIM CONSTANTE 96-13'!$W13*100</f>
        <v>1.9216743485932113</v>
      </c>
      <c r="J13" s="19">
        <f>+'PIBTRIM CONSTANTE 96-13'!J13/'PIBTRIM CONSTANTE 96-13'!$W13*100</f>
        <v>12.099806633852305</v>
      </c>
      <c r="K13" s="19">
        <f>+'PIBTRIM CONSTANTE 96-13'!K13/'PIBTRIM CONSTANTE 96-13'!$W13*100</f>
        <v>8.4804368894679705</v>
      </c>
      <c r="L13" s="19">
        <f>+'PIBTRIM CONSTANTE 96-13'!L13/'PIBTRIM CONSTANTE 96-13'!$W13*100</f>
        <v>6.9228616292708267</v>
      </c>
      <c r="M13" s="19">
        <f>+'PIBTRIM CONSTANTE 96-13'!M13/'PIBTRIM CONSTANTE 96-13'!$W13*100</f>
        <v>0.76605660529705377</v>
      </c>
      <c r="N13" s="19">
        <f>+'PIBTRIM CONSTANTE 96-13'!N13/'PIBTRIM CONSTANTE 96-13'!$W13*100</f>
        <v>0.91867997117491251</v>
      </c>
      <c r="O13" s="19">
        <f>+'PIBTRIM CONSTANTE 96-13'!O13/'PIBTRIM CONSTANTE 96-13'!$W13*100</f>
        <v>3.0419618162283535</v>
      </c>
      <c r="P13" s="19">
        <f>+'PIBTRIM CONSTANTE 96-13'!P13/'PIBTRIM CONSTANTE 96-13'!$W13*100</f>
        <v>2.6008850739485303</v>
      </c>
      <c r="Q13" s="19">
        <f>+'PIBTRIM CONSTANTE 96-13'!Q13/'PIBTRIM CONSTANTE 96-13'!$W13*100</f>
        <v>0.32446943645390708</v>
      </c>
      <c r="R13" s="19">
        <f>+'PIBTRIM CONSTANTE 96-13'!R13/'PIBTRIM CONSTANTE 96-13'!$W13*100</f>
        <v>9.0602260268316925</v>
      </c>
      <c r="S13" s="19">
        <f>+'PIBTRIM CONSTANTE 96-13'!S13/'PIBTRIM CONSTANTE 96-13'!$W13*100</f>
        <v>0.75127606531637281</v>
      </c>
      <c r="T13" s="19">
        <f>+'PIBTRIM CONSTANTE 96-13'!T13/'PIBTRIM CONSTANTE 96-13'!$W13*100</f>
        <v>10.726099041228867</v>
      </c>
      <c r="U13" s="20">
        <f>+'PIBTRIM CONSTANTE 96-13'!U13/'PIBTRIM CONSTANTE 96-13'!$W13*100</f>
        <v>93.214210790790986</v>
      </c>
      <c r="V13" s="19">
        <f>+'PIBTRIM CONSTANTE 96-13'!V13/'PIBTRIM CONSTANTE 96-13'!$W13*100</f>
        <v>6.7857892092090086</v>
      </c>
      <c r="W13" s="21">
        <f>+'PIBTRIM CONSTANTE 96-13'!W13/'PIBTRIM CONSTANTE 96-13'!$W13*100</f>
        <v>100</v>
      </c>
    </row>
    <row r="14" spans="1:45" s="8" customFormat="1" ht="12.75" customHeight="1">
      <c r="A14" s="23">
        <v>1997</v>
      </c>
      <c r="B14" s="24">
        <f>+'PIBTRIM CONSTANTE 96-13'!B14/'PIBTRIM CONSTANTE 96-13'!$W14*100</f>
        <v>5.5066017885135459</v>
      </c>
      <c r="C14" s="24">
        <f>+'PIBTRIM CONSTANTE 96-13'!C14/'PIBTRIM CONSTANTE 96-13'!$W14*100</f>
        <v>1.326809137816447</v>
      </c>
      <c r="D14" s="24">
        <f>+'PIBTRIM CONSTANTE 96-13'!D14/'PIBTRIM CONSTANTE 96-13'!$W14*100</f>
        <v>0.56818626251156812</v>
      </c>
      <c r="E14" s="24">
        <f>+'PIBTRIM CONSTANTE 96-13'!E14/'PIBTRIM CONSTANTE 96-13'!$W14*100</f>
        <v>11.504263565657654</v>
      </c>
      <c r="F14" s="24">
        <f>+'PIBTRIM CONSTANTE 96-13'!F14/'PIBTRIM CONSTANTE 96-13'!$W14*100</f>
        <v>3.1588903530978971</v>
      </c>
      <c r="G14" s="24">
        <f>+'PIBTRIM CONSTANTE 96-13'!G14/'PIBTRIM CONSTANTE 96-13'!$W14*100</f>
        <v>3.2660009260139145</v>
      </c>
      <c r="H14" s="24">
        <f>+'PIBTRIM CONSTANTE 96-13'!H14/'PIBTRIM CONSTANTE 96-13'!$W14*100</f>
        <v>15.895097941859241</v>
      </c>
      <c r="I14" s="24">
        <f>+'PIBTRIM CONSTANTE 96-13'!I14/'PIBTRIM CONSTANTE 96-13'!$W14*100</f>
        <v>2.0107853566361706</v>
      </c>
      <c r="J14" s="24">
        <f>+'PIBTRIM CONSTANTE 96-13'!J14/'PIBTRIM CONSTANTE 96-13'!$W14*100</f>
        <v>12.623920390965665</v>
      </c>
      <c r="K14" s="24">
        <f>+'PIBTRIM CONSTANTE 96-13'!K14/'PIBTRIM CONSTANTE 96-13'!$W14*100</f>
        <v>8.713902320124598</v>
      </c>
      <c r="L14" s="24">
        <f>+'PIBTRIM CONSTANTE 96-13'!L14/'PIBTRIM CONSTANTE 96-13'!$W14*100</f>
        <v>6.3389381730427061</v>
      </c>
      <c r="M14" s="24">
        <f>+'PIBTRIM CONSTANTE 96-13'!M14/'PIBTRIM CONSTANTE 96-13'!$W14*100</f>
        <v>0.76136613139508635</v>
      </c>
      <c r="N14" s="24">
        <f>+'PIBTRIM CONSTANTE 96-13'!N14/'PIBTRIM CONSTANTE 96-13'!$W14*100</f>
        <v>1.104352097925134</v>
      </c>
      <c r="O14" s="24">
        <f>+'PIBTRIM CONSTANTE 96-13'!O14/'PIBTRIM CONSTANTE 96-13'!$W14*100</f>
        <v>3.1403632051269339</v>
      </c>
      <c r="P14" s="24">
        <f>+'PIBTRIM CONSTANTE 96-13'!P14/'PIBTRIM CONSTANTE 96-13'!$W14*100</f>
        <v>2.8304060611968076</v>
      </c>
      <c r="Q14" s="24">
        <f>+'PIBTRIM CONSTANTE 96-13'!Q14/'PIBTRIM CONSTANTE 96-13'!$W14*100</f>
        <v>0.24585940866216482</v>
      </c>
      <c r="R14" s="24">
        <f>+'PIBTRIM CONSTANTE 96-13'!R14/'PIBTRIM CONSTANTE 96-13'!$W14*100</f>
        <v>9.1505082341980106</v>
      </c>
      <c r="S14" s="24">
        <f>+'PIBTRIM CONSTANTE 96-13'!S14/'PIBTRIM CONSTANTE 96-13'!$W14*100</f>
        <v>0.78594401129708447</v>
      </c>
      <c r="T14" s="24">
        <f>+'PIBTRIM CONSTANTE 96-13'!T14/'PIBTRIM CONSTANTE 96-13'!$W14*100</f>
        <v>10.218279767389401</v>
      </c>
      <c r="U14" s="25">
        <f>+'PIBTRIM CONSTANTE 96-13'!U14/'PIBTRIM CONSTANTE 96-13'!$W14*100</f>
        <v>93.489663011036413</v>
      </c>
      <c r="V14" s="24">
        <f>+'PIBTRIM CONSTANTE 96-13'!V14/'PIBTRIM CONSTANTE 96-13'!$W14*100</f>
        <v>6.51033698896358</v>
      </c>
      <c r="W14" s="26">
        <f>+'PIBTRIM CONSTANTE 96-13'!W14/'PIBTRIM CONSTANTE 96-13'!$W14*100</f>
        <v>100</v>
      </c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45" s="8" customFormat="1" ht="12.75" customHeight="1">
      <c r="A15" s="27" t="s">
        <v>17</v>
      </c>
      <c r="B15" s="24">
        <f>+'PIBTRIM CONSTANTE 96-13'!B15/'PIBTRIM CONSTANTE 96-13'!$W15*100</f>
        <v>6.0953114595621258</v>
      </c>
      <c r="C15" s="24">
        <f>+'PIBTRIM CONSTANTE 96-13'!C15/'PIBTRIM CONSTANTE 96-13'!$W15*100</f>
        <v>0.96334095045046919</v>
      </c>
      <c r="D15" s="24">
        <f>+'PIBTRIM CONSTANTE 96-13'!D15/'PIBTRIM CONSTANTE 96-13'!$W15*100</f>
        <v>0.62518864180735279</v>
      </c>
      <c r="E15" s="24">
        <f>+'PIBTRIM CONSTANTE 96-13'!E15/'PIBTRIM CONSTANTE 96-13'!$W15*100</f>
        <v>11.412248004462334</v>
      </c>
      <c r="F15" s="24">
        <f>+'PIBTRIM CONSTANTE 96-13'!F15/'PIBTRIM CONSTANTE 96-13'!$W15*100</f>
        <v>3.4395792403064798</v>
      </c>
      <c r="G15" s="24">
        <f>+'PIBTRIM CONSTANTE 96-13'!G15/'PIBTRIM CONSTANTE 96-13'!$W15*100</f>
        <v>2.8463547504395144</v>
      </c>
      <c r="H15" s="24">
        <f>+'PIBTRIM CONSTANTE 96-13'!H15/'PIBTRIM CONSTANTE 96-13'!$W15*100</f>
        <v>14.503844685348572</v>
      </c>
      <c r="I15" s="24">
        <f>+'PIBTRIM CONSTANTE 96-13'!I15/'PIBTRIM CONSTANTE 96-13'!$W15*100</f>
        <v>2.0213361115487194</v>
      </c>
      <c r="J15" s="24">
        <f>+'PIBTRIM CONSTANTE 96-13'!J15/'PIBTRIM CONSTANTE 96-13'!$W15*100</f>
        <v>12.791366858156749</v>
      </c>
      <c r="K15" s="24">
        <f>+'PIBTRIM CONSTANTE 96-13'!K15/'PIBTRIM CONSTANTE 96-13'!$W15*100</f>
        <v>8.9282695173912874</v>
      </c>
      <c r="L15" s="24">
        <f>+'PIBTRIM CONSTANTE 96-13'!L15/'PIBTRIM CONSTANTE 96-13'!$W15*100</f>
        <v>6.2565475830153874</v>
      </c>
      <c r="M15" s="24">
        <f>+'PIBTRIM CONSTANTE 96-13'!M15/'PIBTRIM CONSTANTE 96-13'!$W15*100</f>
        <v>0.80996710040318509</v>
      </c>
      <c r="N15" s="24">
        <f>+'PIBTRIM CONSTANTE 96-13'!N15/'PIBTRIM CONSTANTE 96-13'!$W15*100</f>
        <v>1.0691522376615812</v>
      </c>
      <c r="O15" s="24">
        <f>+'PIBTRIM CONSTANTE 96-13'!O15/'PIBTRIM CONSTANTE 96-13'!$W15*100</f>
        <v>3.1246045554790118</v>
      </c>
      <c r="P15" s="24">
        <f>+'PIBTRIM CONSTANTE 96-13'!P15/'PIBTRIM CONSTANTE 96-13'!$W15*100</f>
        <v>2.9100820606347688</v>
      </c>
      <c r="Q15" s="24">
        <f>+'PIBTRIM CONSTANTE 96-13'!Q15/'PIBTRIM CONSTANTE 96-13'!$W15*100</f>
        <v>0.21428897226388194</v>
      </c>
      <c r="R15" s="24">
        <f>+'PIBTRIM CONSTANTE 96-13'!R15/'PIBTRIM CONSTANTE 96-13'!$W15*100</f>
        <v>9.6192244543857139</v>
      </c>
      <c r="S15" s="24">
        <f>+'PIBTRIM CONSTANTE 96-13'!S15/'PIBTRIM CONSTANTE 96-13'!$W15*100</f>
        <v>0.81361761754433637</v>
      </c>
      <c r="T15" s="24">
        <f>+'PIBTRIM CONSTANTE 96-13'!T15/'PIBTRIM CONSTANTE 96-13'!$W15*100</f>
        <v>10.826710624994739</v>
      </c>
      <c r="U15" s="25">
        <f>+'PIBTRIM CONSTANTE 96-13'!U15/'PIBTRIM CONSTANTE 96-13'!$W15*100</f>
        <v>93.450871304586698</v>
      </c>
      <c r="V15" s="24">
        <f>+'PIBTRIM CONSTANTE 96-13'!V15/'PIBTRIM CONSTANTE 96-13'!$W15*100</f>
        <v>6.5491286954132946</v>
      </c>
      <c r="W15" s="26">
        <f>+'PIBTRIM CONSTANTE 96-13'!W15/'PIBTRIM CONSTANTE 96-13'!$W15*100</f>
        <v>100</v>
      </c>
    </row>
    <row r="16" spans="1:45" s="8" customFormat="1" ht="12.75" customHeight="1">
      <c r="A16" s="23" t="s">
        <v>45</v>
      </c>
      <c r="B16" s="24">
        <f>+'PIBTRIM CONSTANTE 96-13'!B16/'PIBTRIM CONSTANTE 96-13'!$W16*100</f>
        <v>5.8724251536865131</v>
      </c>
      <c r="C16" s="24">
        <f>+'PIBTRIM CONSTANTE 96-13'!C16/'PIBTRIM CONSTANTE 96-13'!$W16*100</f>
        <v>1.3815566079405392</v>
      </c>
      <c r="D16" s="24">
        <f>+'PIBTRIM CONSTANTE 96-13'!D16/'PIBTRIM CONSTANTE 96-13'!$W16*100</f>
        <v>0.53811181301605115</v>
      </c>
      <c r="E16" s="24">
        <f>+'PIBTRIM CONSTANTE 96-13'!E16/'PIBTRIM CONSTANTE 96-13'!$W16*100</f>
        <v>11.939476013091673</v>
      </c>
      <c r="F16" s="24">
        <f>+'PIBTRIM CONSTANTE 96-13'!F16/'PIBTRIM CONSTANTE 96-13'!$W16*100</f>
        <v>3.3393575492135184</v>
      </c>
      <c r="G16" s="24">
        <f>+'PIBTRIM CONSTANTE 96-13'!G16/'PIBTRIM CONSTANTE 96-13'!$W16*100</f>
        <v>3.0365074542619079</v>
      </c>
      <c r="H16" s="24">
        <f>+'PIBTRIM CONSTANTE 96-13'!H16/'PIBTRIM CONSTANTE 96-13'!$W16*100</f>
        <v>15.016936148097496</v>
      </c>
      <c r="I16" s="24">
        <f>+'PIBTRIM CONSTANTE 96-13'!I16/'PIBTRIM CONSTANTE 96-13'!$W16*100</f>
        <v>1.9148772112386445</v>
      </c>
      <c r="J16" s="24">
        <f>+'PIBTRIM CONSTANTE 96-13'!J16/'PIBTRIM CONSTANTE 96-13'!$W16*100</f>
        <v>11.683409403234313</v>
      </c>
      <c r="K16" s="24">
        <f>+'PIBTRIM CONSTANTE 96-13'!K16/'PIBTRIM CONSTANTE 96-13'!$W16*100</f>
        <v>8.9633243485597003</v>
      </c>
      <c r="L16" s="24">
        <f>+'PIBTRIM CONSTANTE 96-13'!L16/'PIBTRIM CONSTANTE 96-13'!$W16*100</f>
        <v>7.1770129111298697</v>
      </c>
      <c r="M16" s="24">
        <f>+'PIBTRIM CONSTANTE 96-13'!M16/'PIBTRIM CONSTANTE 96-13'!$W16*100</f>
        <v>0.77030019408394557</v>
      </c>
      <c r="N16" s="24">
        <f>+'PIBTRIM CONSTANTE 96-13'!N16/'PIBTRIM CONSTANTE 96-13'!$W16*100</f>
        <v>1.093312685546487</v>
      </c>
      <c r="O16" s="24">
        <f>+'PIBTRIM CONSTANTE 96-13'!O16/'PIBTRIM CONSTANTE 96-13'!$W16*100</f>
        <v>3.1856071247750672</v>
      </c>
      <c r="P16" s="24">
        <f>+'PIBTRIM CONSTANTE 96-13'!P16/'PIBTRIM CONSTANTE 96-13'!$W16*100</f>
        <v>2.8954673384034284</v>
      </c>
      <c r="Q16" s="24">
        <f>+'PIBTRIM CONSTANTE 96-13'!Q16/'PIBTRIM CONSTANTE 96-13'!$W16*100</f>
        <v>0.22851256288366145</v>
      </c>
      <c r="R16" s="24">
        <f>+'PIBTRIM CONSTANTE 96-13'!R16/'PIBTRIM CONSTANTE 96-13'!$W16*100</f>
        <v>9.2058034872372385</v>
      </c>
      <c r="S16" s="24">
        <f>+'PIBTRIM CONSTANTE 96-13'!S16/'PIBTRIM CONSTANTE 96-13'!$W16*100</f>
        <v>0.79004312749685668</v>
      </c>
      <c r="T16" s="24">
        <f>+'PIBTRIM CONSTANTE 96-13'!T16/'PIBTRIM CONSTANTE 96-13'!$W16*100</f>
        <v>10.168750976080677</v>
      </c>
      <c r="U16" s="25">
        <f>+'PIBTRIM CONSTANTE 96-13'!U16/'PIBTRIM CONSTANTE 96-13'!$W16*100</f>
        <v>93.409857433170714</v>
      </c>
      <c r="V16" s="24">
        <f>+'PIBTRIM CONSTANTE 96-13'!V16/'PIBTRIM CONSTANTE 96-13'!$W16*100</f>
        <v>6.5901425668292868</v>
      </c>
      <c r="W16" s="26">
        <f>+'PIBTRIM CONSTANTE 96-13'!W16/'PIBTRIM CONSTANTE 96-13'!$W16*100</f>
        <v>100</v>
      </c>
    </row>
    <row r="17" spans="1:50" s="8" customFormat="1" ht="12.75" customHeight="1">
      <c r="A17" s="23" t="s">
        <v>46</v>
      </c>
      <c r="B17" s="24">
        <f>+'PIBTRIM CONSTANTE 96-13'!B17/'PIBTRIM CONSTANTE 96-13'!$W17*100</f>
        <v>5.1681477994793905</v>
      </c>
      <c r="C17" s="24">
        <f>+'PIBTRIM CONSTANTE 96-13'!C17/'PIBTRIM CONSTANTE 96-13'!$W17*100</f>
        <v>1.5669324283314461</v>
      </c>
      <c r="D17" s="24">
        <f>+'PIBTRIM CONSTANTE 96-13'!D17/'PIBTRIM CONSTANTE 96-13'!$W17*100</f>
        <v>0.52528693716191588</v>
      </c>
      <c r="E17" s="24">
        <f>+'PIBTRIM CONSTANTE 96-13'!E17/'PIBTRIM CONSTANTE 96-13'!$W17*100</f>
        <v>11.447801799859251</v>
      </c>
      <c r="F17" s="24">
        <f>+'PIBTRIM CONSTANTE 96-13'!F17/'PIBTRIM CONSTANTE 96-13'!$W17*100</f>
        <v>3.0744958624181815</v>
      </c>
      <c r="G17" s="24">
        <f>+'PIBTRIM CONSTANTE 96-13'!G17/'PIBTRIM CONSTANTE 96-13'!$W17*100</f>
        <v>3.2939447748611883</v>
      </c>
      <c r="H17" s="24">
        <f>+'PIBTRIM CONSTANTE 96-13'!H17/'PIBTRIM CONSTANTE 96-13'!$W17*100</f>
        <v>15.930707401514683</v>
      </c>
      <c r="I17" s="24">
        <f>+'PIBTRIM CONSTANTE 96-13'!I17/'PIBTRIM CONSTANTE 96-13'!$W17*100</f>
        <v>2.0532893176916822</v>
      </c>
      <c r="J17" s="24">
        <f>+'PIBTRIM CONSTANTE 96-13'!J17/'PIBTRIM CONSTANTE 96-13'!$W17*100</f>
        <v>13.520520033518812</v>
      </c>
      <c r="K17" s="24">
        <f>+'PIBTRIM CONSTANTE 96-13'!K17/'PIBTRIM CONSTANTE 96-13'!$W17*100</f>
        <v>8.4190210533057463</v>
      </c>
      <c r="L17" s="24">
        <f>+'PIBTRIM CONSTANTE 96-13'!L17/'PIBTRIM CONSTANTE 96-13'!$W17*100</f>
        <v>6.2231610667651891</v>
      </c>
      <c r="M17" s="24">
        <f>+'PIBTRIM CONSTANTE 96-13'!M17/'PIBTRIM CONSTANTE 96-13'!$W17*100</f>
        <v>0.75329927638358007</v>
      </c>
      <c r="N17" s="24">
        <f>+'PIBTRIM CONSTANTE 96-13'!N17/'PIBTRIM CONSTANTE 96-13'!$W17*100</f>
        <v>1.1372580217233121</v>
      </c>
      <c r="O17" s="24">
        <f>+'PIBTRIM CONSTANTE 96-13'!O17/'PIBTRIM CONSTANTE 96-13'!$W17*100</f>
        <v>3.0007718334929332</v>
      </c>
      <c r="P17" s="24">
        <f>+'PIBTRIM CONSTANTE 96-13'!P17/'PIBTRIM CONSTANTE 96-13'!$W17*100</f>
        <v>2.7280177017570653</v>
      </c>
      <c r="Q17" s="24">
        <f>+'PIBTRIM CONSTANTE 96-13'!Q17/'PIBTRIM CONSTANTE 96-13'!$W17*100</f>
        <v>0.24798596885718294</v>
      </c>
      <c r="R17" s="24">
        <f>+'PIBTRIM CONSTANTE 96-13'!R17/'PIBTRIM CONSTANTE 96-13'!$W17*100</f>
        <v>9.0842937345594468</v>
      </c>
      <c r="S17" s="24">
        <f>+'PIBTRIM CONSTANTE 96-13'!S17/'PIBTRIM CONSTANTE 96-13'!$W17*100</f>
        <v>0.78455399597976916</v>
      </c>
      <c r="T17" s="24">
        <f>+'PIBTRIM CONSTANTE 96-13'!T17/'PIBTRIM CONSTANTE 96-13'!$W17*100</f>
        <v>10.035919136390955</v>
      </c>
      <c r="U17" s="25">
        <f>+'PIBTRIM CONSTANTE 96-13'!U17/'PIBTRIM CONSTANTE 96-13'!$W17*100</f>
        <v>93.539372740537615</v>
      </c>
      <c r="V17" s="24">
        <f>+'PIBTRIM CONSTANTE 96-13'!V17/'PIBTRIM CONSTANTE 96-13'!$W17*100</f>
        <v>6.460627259462381</v>
      </c>
      <c r="W17" s="26">
        <f>+'PIBTRIM CONSTANTE 96-13'!W17/'PIBTRIM CONSTANTE 96-13'!$W17*100</f>
        <v>100</v>
      </c>
    </row>
    <row r="18" spans="1:50" s="8" customFormat="1" ht="12.75" customHeight="1">
      <c r="A18" s="27" t="s">
        <v>47</v>
      </c>
      <c r="B18" s="24">
        <f>+'PIBTRIM CONSTANTE 96-13'!B18/'PIBTRIM CONSTANTE 96-13'!$W18*100</f>
        <v>4.9691942754260463</v>
      </c>
      <c r="C18" s="24">
        <f>+'PIBTRIM CONSTANTE 96-13'!C18/'PIBTRIM CONSTANTE 96-13'!$W18*100</f>
        <v>1.3673958720720221</v>
      </c>
      <c r="D18" s="24">
        <f>+'PIBTRIM CONSTANTE 96-13'!D18/'PIBTRIM CONSTANTE 96-13'!$W18*100</f>
        <v>0.58684179557920746</v>
      </c>
      <c r="E18" s="24">
        <f>+'PIBTRIM CONSTANTE 96-13'!E18/'PIBTRIM CONSTANTE 96-13'!$W18*100</f>
        <v>11.233597999073321</v>
      </c>
      <c r="F18" s="24">
        <f>+'PIBTRIM CONSTANTE 96-13'!F18/'PIBTRIM CONSTANTE 96-13'!$W18*100</f>
        <v>2.8236691616741441</v>
      </c>
      <c r="G18" s="24">
        <f>+'PIBTRIM CONSTANTE 96-13'!G18/'PIBTRIM CONSTANTE 96-13'!$W18*100</f>
        <v>3.8232162406761789</v>
      </c>
      <c r="H18" s="24">
        <f>+'PIBTRIM CONSTANTE 96-13'!H18/'PIBTRIM CONSTANTE 96-13'!$W18*100</f>
        <v>17.906123407061102</v>
      </c>
      <c r="I18" s="24">
        <f>+'PIBTRIM CONSTANTE 96-13'!I18/'PIBTRIM CONSTANTE 96-13'!$W18*100</f>
        <v>2.0503595415461349</v>
      </c>
      <c r="J18" s="24">
        <f>+'PIBTRIM CONSTANTE 96-13'!J18/'PIBTRIM CONSTANTE 96-13'!$W18*100</f>
        <v>12.498361051693896</v>
      </c>
      <c r="K18" s="24">
        <f>+'PIBTRIM CONSTANTE 96-13'!K18/'PIBTRIM CONSTANTE 96-13'!$W18*100</f>
        <v>8.5734793497606052</v>
      </c>
      <c r="L18" s="24">
        <f>+'PIBTRIM CONSTANTE 96-13'!L18/'PIBTRIM CONSTANTE 96-13'!$W18*100</f>
        <v>5.7408666028638207</v>
      </c>
      <c r="M18" s="24">
        <f>+'PIBTRIM CONSTANTE 96-13'!M18/'PIBTRIM CONSTANTE 96-13'!$W18*100</f>
        <v>0.71787993181315535</v>
      </c>
      <c r="N18" s="24">
        <f>+'PIBTRIM CONSTANTE 96-13'!N18/'PIBTRIM CONSTANTE 96-13'!$W18*100</f>
        <v>1.1143145027484704</v>
      </c>
      <c r="O18" s="24">
        <f>+'PIBTRIM CONSTANTE 96-13'!O18/'PIBTRIM CONSTANTE 96-13'!$W18*100</f>
        <v>3.2451193133649499</v>
      </c>
      <c r="P18" s="24">
        <f>+'PIBTRIM CONSTANTE 96-13'!P18/'PIBTRIM CONSTANTE 96-13'!$W18*100</f>
        <v>2.7971023819272101</v>
      </c>
      <c r="Q18" s="24">
        <f>+'PIBTRIM CONSTANTE 96-13'!Q18/'PIBTRIM CONSTANTE 96-13'!$W18*100</f>
        <v>0.28783238590712362</v>
      </c>
      <c r="R18" s="24">
        <f>+'PIBTRIM CONSTANTE 96-13'!R18/'PIBTRIM CONSTANTE 96-13'!$W18*100</f>
        <v>8.7488466300237882</v>
      </c>
      <c r="S18" s="24">
        <f>+'PIBTRIM CONSTANTE 96-13'!S18/'PIBTRIM CONSTANTE 96-13'!$W18*100</f>
        <v>0.75905084991240424</v>
      </c>
      <c r="T18" s="24">
        <f>+'PIBTRIM CONSTANTE 96-13'!T18/'PIBTRIM CONSTANTE 96-13'!$W18*100</f>
        <v>9.9018183371073132</v>
      </c>
      <c r="U18" s="25">
        <f>+'PIBTRIM CONSTANTE 96-13'!U18/'PIBTRIM CONSTANTE 96-13'!$W18*100</f>
        <v>93.550864866376486</v>
      </c>
      <c r="V18" s="24">
        <f>+'PIBTRIM CONSTANTE 96-13'!V18/'PIBTRIM CONSTANTE 96-13'!$W18*100</f>
        <v>6.4491351336235212</v>
      </c>
      <c r="W18" s="26">
        <f>+'PIBTRIM CONSTANTE 96-13'!W18/'PIBTRIM CONSTANTE 96-13'!$W18*100</f>
        <v>100</v>
      </c>
    </row>
    <row r="19" spans="1:50" s="8" customFormat="1" ht="12.75" customHeight="1">
      <c r="A19" s="22">
        <v>1998</v>
      </c>
      <c r="B19" s="19">
        <f>+'PIBTRIM CONSTANTE 96-13'!B19/'PIBTRIM CONSTANTE 96-13'!$W19*100</f>
        <v>5.2004046289301264</v>
      </c>
      <c r="C19" s="19">
        <f>+'PIBTRIM CONSTANTE 96-13'!C19/'PIBTRIM CONSTANTE 96-13'!$W19*100</f>
        <v>1.5513522150392598</v>
      </c>
      <c r="D19" s="19">
        <f>+'PIBTRIM CONSTANTE 96-13'!D19/'PIBTRIM CONSTANTE 96-13'!$W19*100</f>
        <v>0.66709369444454791</v>
      </c>
      <c r="E19" s="19">
        <f>+'PIBTRIM CONSTANTE 96-13'!E19/'PIBTRIM CONSTANTE 96-13'!$W19*100</f>
        <v>10.956494715308514</v>
      </c>
      <c r="F19" s="19">
        <f>+'PIBTRIM CONSTANTE 96-13'!F19/'PIBTRIM CONSTANTE 96-13'!$W19*100</f>
        <v>2.8705529471638442</v>
      </c>
      <c r="G19" s="19">
        <f>+'PIBTRIM CONSTANTE 96-13'!G19/'PIBTRIM CONSTANTE 96-13'!$W19*100</f>
        <v>3.4783352710958524</v>
      </c>
      <c r="H19" s="19">
        <f>+'PIBTRIM CONSTANTE 96-13'!H19/'PIBTRIM CONSTANTE 96-13'!$W19*100</f>
        <v>15.811476861748721</v>
      </c>
      <c r="I19" s="19">
        <f>+'PIBTRIM CONSTANTE 96-13'!I19/'PIBTRIM CONSTANTE 96-13'!$W19*100</f>
        <v>2.0038778166945779</v>
      </c>
      <c r="J19" s="19">
        <f>+'PIBTRIM CONSTANTE 96-13'!J19/'PIBTRIM CONSTANTE 96-13'!$W19*100</f>
        <v>13.478129660745436</v>
      </c>
      <c r="K19" s="19">
        <f>+'PIBTRIM CONSTANTE 96-13'!K19/'PIBTRIM CONSTANTE 96-13'!$W19*100</f>
        <v>9.1307614509688406</v>
      </c>
      <c r="L19" s="19">
        <f>+'PIBTRIM CONSTANTE 96-13'!L19/'PIBTRIM CONSTANTE 96-13'!$W19*100</f>
        <v>6.2969117805329571</v>
      </c>
      <c r="M19" s="19">
        <f>+'PIBTRIM CONSTANTE 96-13'!M19/'PIBTRIM CONSTANTE 96-13'!$W19*100</f>
        <v>0.71668451481767181</v>
      </c>
      <c r="N19" s="19">
        <f>+'PIBTRIM CONSTANTE 96-13'!N19/'PIBTRIM CONSTANTE 96-13'!$W19*100</f>
        <v>1.08795646362423</v>
      </c>
      <c r="O19" s="19">
        <f>+'PIBTRIM CONSTANTE 96-13'!O19/'PIBTRIM CONSTANTE 96-13'!$W19*100</f>
        <v>3.2359434328753203</v>
      </c>
      <c r="P19" s="19">
        <f>+'PIBTRIM CONSTANTE 96-13'!P19/'PIBTRIM CONSTANTE 96-13'!$W19*100</f>
        <v>2.9362621382369207</v>
      </c>
      <c r="Q19" s="19">
        <f>+'PIBTRIM CONSTANTE 96-13'!Q19/'PIBTRIM CONSTANTE 96-13'!$W19*100</f>
        <v>0.18210832954538447</v>
      </c>
      <c r="R19" s="19">
        <f>+'PIBTRIM CONSTANTE 96-13'!R19/'PIBTRIM CONSTANTE 96-13'!$W19*100</f>
        <v>8.8824650994951124</v>
      </c>
      <c r="S19" s="19">
        <f>+'PIBTRIM CONSTANTE 96-13'!S19/'PIBTRIM CONSTANTE 96-13'!$W19*100</f>
        <v>0.74814607550346091</v>
      </c>
      <c r="T19" s="19">
        <f>+'PIBTRIM CONSTANTE 96-13'!T19/'PIBTRIM CONSTANTE 96-13'!$W19*100</f>
        <v>9.7568761716223023</v>
      </c>
      <c r="U19" s="20">
        <f>+'PIBTRIM CONSTANTE 96-13'!U19/'PIBTRIM CONSTANTE 96-13'!$W19*100</f>
        <v>93.11930899191924</v>
      </c>
      <c r="V19" s="19">
        <f>+'PIBTRIM CONSTANTE 96-13'!V19/'PIBTRIM CONSTANTE 96-13'!$W19*100</f>
        <v>6.8806910080807668</v>
      </c>
      <c r="W19" s="21">
        <f>+'PIBTRIM CONSTANTE 96-13'!W19/'PIBTRIM CONSTANTE 96-13'!$W19*100</f>
        <v>100</v>
      </c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50" s="8" customFormat="1" ht="12.75" customHeight="1">
      <c r="A20" s="18" t="s">
        <v>17</v>
      </c>
      <c r="B20" s="19">
        <f>+'PIBTRIM CONSTANTE 96-13'!B20/'PIBTRIM CONSTANTE 96-13'!$W20*100</f>
        <v>5.7787213611463901</v>
      </c>
      <c r="C20" s="19">
        <f>+'PIBTRIM CONSTANTE 96-13'!C20/'PIBTRIM CONSTANTE 96-13'!$W20*100</f>
        <v>1.2068091043088236</v>
      </c>
      <c r="D20" s="19">
        <f>+'PIBTRIM CONSTANTE 96-13'!D20/'PIBTRIM CONSTANTE 96-13'!$W20*100</f>
        <v>0.75583350401640081</v>
      </c>
      <c r="E20" s="19">
        <f>+'PIBTRIM CONSTANTE 96-13'!E20/'PIBTRIM CONSTANTE 96-13'!$W20*100</f>
        <v>11.050056229582122</v>
      </c>
      <c r="F20" s="19">
        <f>+'PIBTRIM CONSTANTE 96-13'!F20/'PIBTRIM CONSTANTE 96-13'!$W20*100</f>
        <v>3.0384874660501859</v>
      </c>
      <c r="G20" s="19">
        <f>+'PIBTRIM CONSTANTE 96-13'!G20/'PIBTRIM CONSTANTE 96-13'!$W20*100</f>
        <v>2.6060988885181846</v>
      </c>
      <c r="H20" s="19">
        <f>+'PIBTRIM CONSTANTE 96-13'!H20/'PIBTRIM CONSTANTE 96-13'!$W20*100</f>
        <v>15.751357234411815</v>
      </c>
      <c r="I20" s="19">
        <f>+'PIBTRIM CONSTANTE 96-13'!I20/'PIBTRIM CONSTANTE 96-13'!$W20*100</f>
        <v>2.060161585471536</v>
      </c>
      <c r="J20" s="19">
        <f>+'PIBTRIM CONSTANTE 96-13'!J20/'PIBTRIM CONSTANTE 96-13'!$W20*100</f>
        <v>13.232845009248765</v>
      </c>
      <c r="K20" s="19">
        <f>+'PIBTRIM CONSTANTE 96-13'!K20/'PIBTRIM CONSTANTE 96-13'!$W20*100</f>
        <v>9.3048746038264127</v>
      </c>
      <c r="L20" s="19">
        <f>+'PIBTRIM CONSTANTE 96-13'!L20/'PIBTRIM CONSTANTE 96-13'!$W20*100</f>
        <v>6.140506942754147</v>
      </c>
      <c r="M20" s="19">
        <f>+'PIBTRIM CONSTANTE 96-13'!M20/'PIBTRIM CONSTANTE 96-13'!$W20*100</f>
        <v>0.75220716787786035</v>
      </c>
      <c r="N20" s="19">
        <f>+'PIBTRIM CONSTANTE 96-13'!N20/'PIBTRIM CONSTANTE 96-13'!$W20*100</f>
        <v>1.1285810588186405</v>
      </c>
      <c r="O20" s="19">
        <f>+'PIBTRIM CONSTANTE 96-13'!O20/'PIBTRIM CONSTANTE 96-13'!$W20*100</f>
        <v>3.3425254859476423</v>
      </c>
      <c r="P20" s="19">
        <f>+'PIBTRIM CONSTANTE 96-13'!P20/'PIBTRIM CONSTANTE 96-13'!$W20*100</f>
        <v>2.8924822241750467</v>
      </c>
      <c r="Q20" s="19">
        <f>+'PIBTRIM CONSTANTE 96-13'!Q20/'PIBTRIM CONSTANTE 96-13'!$W20*100</f>
        <v>0.13644237206283139</v>
      </c>
      <c r="R20" s="19">
        <f>+'PIBTRIM CONSTANTE 96-13'!R20/'PIBTRIM CONSTANTE 96-13'!$W20*100</f>
        <v>9.1898380747886073</v>
      </c>
      <c r="S20" s="19">
        <f>+'PIBTRIM CONSTANTE 96-13'!S20/'PIBTRIM CONSTANTE 96-13'!$W20*100</f>
        <v>0.7892175236493989</v>
      </c>
      <c r="T20" s="19">
        <f>+'PIBTRIM CONSTANTE 96-13'!T20/'PIBTRIM CONSTANTE 96-13'!$W20*100</f>
        <v>10.07041560176633</v>
      </c>
      <c r="U20" s="20">
        <f>+'PIBTRIM CONSTANTE 96-13'!U20/'PIBTRIM CONSTANTE 96-13'!$W20*100</f>
        <v>93.442496990071035</v>
      </c>
      <c r="V20" s="19">
        <f>+'PIBTRIM CONSTANTE 96-13'!V20/'PIBTRIM CONSTANTE 96-13'!$W20*100</f>
        <v>6.557503009928964</v>
      </c>
      <c r="W20" s="21">
        <f>+'PIBTRIM CONSTANTE 96-13'!W20/'PIBTRIM CONSTANTE 96-13'!$W20*100</f>
        <v>100</v>
      </c>
    </row>
    <row r="21" spans="1:50" s="8" customFormat="1" ht="12.75" customHeight="1">
      <c r="A21" s="22" t="s">
        <v>45</v>
      </c>
      <c r="B21" s="19">
        <f>+'PIBTRIM CONSTANTE 96-13'!B21/'PIBTRIM CONSTANTE 96-13'!$W21*100</f>
        <v>5.5379417036793335</v>
      </c>
      <c r="C21" s="19">
        <f>+'PIBTRIM CONSTANTE 96-13'!C21/'PIBTRIM CONSTANTE 96-13'!$W21*100</f>
        <v>1.5365572691742788</v>
      </c>
      <c r="D21" s="19">
        <f>+'PIBTRIM CONSTANTE 96-13'!D21/'PIBTRIM CONSTANTE 96-13'!$W21*100</f>
        <v>0.73978188789980948</v>
      </c>
      <c r="E21" s="19">
        <f>+'PIBTRIM CONSTANTE 96-13'!E21/'PIBTRIM CONSTANTE 96-13'!$W21*100</f>
        <v>11.436301437785961</v>
      </c>
      <c r="F21" s="19">
        <f>+'PIBTRIM CONSTANTE 96-13'!F21/'PIBTRIM CONSTANTE 96-13'!$W21*100</f>
        <v>2.804318842086051</v>
      </c>
      <c r="G21" s="19">
        <f>+'PIBTRIM CONSTANTE 96-13'!G21/'PIBTRIM CONSTANTE 96-13'!$W21*100</f>
        <v>2.4990484932153842</v>
      </c>
      <c r="H21" s="19">
        <f>+'PIBTRIM CONSTANTE 96-13'!H21/'PIBTRIM CONSTANTE 96-13'!$W21*100</f>
        <v>15.600291080445864</v>
      </c>
      <c r="I21" s="19">
        <f>+'PIBTRIM CONSTANTE 96-13'!I21/'PIBTRIM CONSTANTE 96-13'!$W21*100</f>
        <v>1.9408848424969909</v>
      </c>
      <c r="J21" s="19">
        <f>+'PIBTRIM CONSTANTE 96-13'!J21/'PIBTRIM CONSTANTE 96-13'!$W21*100</f>
        <v>13.453342232515764</v>
      </c>
      <c r="K21" s="19">
        <f>+'PIBTRIM CONSTANTE 96-13'!K21/'PIBTRIM CONSTANTE 96-13'!$W21*100</f>
        <v>9.3400358691151322</v>
      </c>
      <c r="L21" s="19">
        <f>+'PIBTRIM CONSTANTE 96-13'!L21/'PIBTRIM CONSTANTE 96-13'!$W21*100</f>
        <v>6.1664240107872974</v>
      </c>
      <c r="M21" s="19">
        <f>+'PIBTRIM CONSTANTE 96-13'!M21/'PIBTRIM CONSTANTE 96-13'!$W21*100</f>
        <v>0.73328129217734583</v>
      </c>
      <c r="N21" s="19">
        <f>+'PIBTRIM CONSTANTE 96-13'!N21/'PIBTRIM CONSTANTE 96-13'!$W21*100</f>
        <v>1.1040322464728347</v>
      </c>
      <c r="O21" s="19">
        <f>+'PIBTRIM CONSTANTE 96-13'!O21/'PIBTRIM CONSTANTE 96-13'!$W21*100</f>
        <v>3.3073695681444937</v>
      </c>
      <c r="P21" s="19">
        <f>+'PIBTRIM CONSTANTE 96-13'!P21/'PIBTRIM CONSTANTE 96-13'!$W21*100</f>
        <v>3.0235865704796101</v>
      </c>
      <c r="Q21" s="19">
        <f>+'PIBTRIM CONSTANTE 96-13'!Q21/'PIBTRIM CONSTANTE 96-13'!$W21*100</f>
        <v>0.13083774595684242</v>
      </c>
      <c r="R21" s="19">
        <f>+'PIBTRIM CONSTANTE 96-13'!R21/'PIBTRIM CONSTANTE 96-13'!$W21*100</f>
        <v>9.0564963352781707</v>
      </c>
      <c r="S21" s="19">
        <f>+'PIBTRIM CONSTANTE 96-13'!S21/'PIBTRIM CONSTANTE 96-13'!$W21*100</f>
        <v>0.76551364825119905</v>
      </c>
      <c r="T21" s="19">
        <f>+'PIBTRIM CONSTANTE 96-13'!T21/'PIBTRIM CONSTANTE 96-13'!$W21*100</f>
        <v>9.9324434160029931</v>
      </c>
      <c r="U21" s="20">
        <f>+'PIBTRIM CONSTANTE 96-13'!U21/'PIBTRIM CONSTANTE 96-13'!$W21*100</f>
        <v>93.06131535100613</v>
      </c>
      <c r="V21" s="19">
        <f>+'PIBTRIM CONSTANTE 96-13'!V21/'PIBTRIM CONSTANTE 96-13'!$W21*100</f>
        <v>6.938684648993874</v>
      </c>
      <c r="W21" s="21">
        <f>+'PIBTRIM CONSTANTE 96-13'!W21/'PIBTRIM CONSTANTE 96-13'!$W21*100</f>
        <v>100</v>
      </c>
    </row>
    <row r="22" spans="1:50" s="8" customFormat="1" ht="12.75" customHeight="1">
      <c r="A22" s="22" t="s">
        <v>46</v>
      </c>
      <c r="B22" s="19">
        <f>+'PIBTRIM CONSTANTE 96-13'!B22/'PIBTRIM CONSTANTE 96-13'!$W22*100</f>
        <v>5.0168773446838433</v>
      </c>
      <c r="C22" s="19">
        <f>+'PIBTRIM CONSTANTE 96-13'!C22/'PIBTRIM CONSTANTE 96-13'!$W22*100</f>
        <v>1.776755582036154</v>
      </c>
      <c r="D22" s="19">
        <f>+'PIBTRIM CONSTANTE 96-13'!D22/'PIBTRIM CONSTANTE 96-13'!$W22*100</f>
        <v>0.59543427157565931</v>
      </c>
      <c r="E22" s="19">
        <f>+'PIBTRIM CONSTANTE 96-13'!E22/'PIBTRIM CONSTANTE 96-13'!$W22*100</f>
        <v>11.040891275649928</v>
      </c>
      <c r="F22" s="19">
        <f>+'PIBTRIM CONSTANTE 96-13'!F22/'PIBTRIM CONSTANTE 96-13'!$W22*100</f>
        <v>2.8480799968876838</v>
      </c>
      <c r="G22" s="19">
        <f>+'PIBTRIM CONSTANTE 96-13'!G22/'PIBTRIM CONSTANTE 96-13'!$W22*100</f>
        <v>4.2881237569003066</v>
      </c>
      <c r="H22" s="19">
        <f>+'PIBTRIM CONSTANTE 96-13'!H22/'PIBTRIM CONSTANTE 96-13'!$W22*100</f>
        <v>15.224743961250626</v>
      </c>
      <c r="I22" s="19">
        <f>+'PIBTRIM CONSTANTE 96-13'!I22/'PIBTRIM CONSTANTE 96-13'!$W22*100</f>
        <v>2.0264850398715533</v>
      </c>
      <c r="J22" s="19">
        <f>+'PIBTRIM CONSTANTE 96-13'!J22/'PIBTRIM CONSTANTE 96-13'!$W22*100</f>
        <v>13.803990492298809</v>
      </c>
      <c r="K22" s="19">
        <f>+'PIBTRIM CONSTANTE 96-13'!K22/'PIBTRIM CONSTANTE 96-13'!$W22*100</f>
        <v>8.5108205382875752</v>
      </c>
      <c r="L22" s="19">
        <f>+'PIBTRIM CONSTANTE 96-13'!L22/'PIBTRIM CONSTANTE 96-13'!$W22*100</f>
        <v>6.4202481285773203</v>
      </c>
      <c r="M22" s="19">
        <f>+'PIBTRIM CONSTANTE 96-13'!M22/'PIBTRIM CONSTANTE 96-13'!$W22*100</f>
        <v>0.7078277145850419</v>
      </c>
      <c r="N22" s="19">
        <f>+'PIBTRIM CONSTANTE 96-13'!N22/'PIBTRIM CONSTANTE 96-13'!$W22*100</f>
        <v>1.0805622934736845</v>
      </c>
      <c r="O22" s="19">
        <f>+'PIBTRIM CONSTANTE 96-13'!O22/'PIBTRIM CONSTANTE 96-13'!$W22*100</f>
        <v>3.1391116675589332</v>
      </c>
      <c r="P22" s="19">
        <f>+'PIBTRIM CONSTANTE 96-13'!P22/'PIBTRIM CONSTANTE 96-13'!$W22*100</f>
        <v>2.7515349122474229</v>
      </c>
      <c r="Q22" s="19">
        <f>+'PIBTRIM CONSTANTE 96-13'!Q22/'PIBTRIM CONSTANTE 96-13'!$W22*100</f>
        <v>0.22450482584071579</v>
      </c>
      <c r="R22" s="19">
        <f>+'PIBTRIM CONSTANTE 96-13'!R22/'PIBTRIM CONSTANTE 96-13'!$W22*100</f>
        <v>8.8109905215825659</v>
      </c>
      <c r="S22" s="19">
        <f>+'PIBTRIM CONSTANTE 96-13'!S22/'PIBTRIM CONSTANTE 96-13'!$W22*100</f>
        <v>0.73894122474660884</v>
      </c>
      <c r="T22" s="19">
        <f>+'PIBTRIM CONSTANTE 96-13'!T22/'PIBTRIM CONSTANTE 96-13'!$W22*100</f>
        <v>9.7287739137493237</v>
      </c>
      <c r="U22" s="20">
        <f>+'PIBTRIM CONSTANTE 96-13'!U22/'PIBTRIM CONSTANTE 96-13'!$W22*100</f>
        <v>93.231627637308904</v>
      </c>
      <c r="V22" s="19">
        <f>+'PIBTRIM CONSTANTE 96-13'!V22/'PIBTRIM CONSTANTE 96-13'!$W22*100</f>
        <v>6.7683723626911041</v>
      </c>
      <c r="W22" s="21">
        <f>+'PIBTRIM CONSTANTE 96-13'!W22/'PIBTRIM CONSTANTE 96-13'!$W22*100</f>
        <v>100</v>
      </c>
    </row>
    <row r="23" spans="1:50" s="8" customFormat="1" ht="12.75" customHeight="1">
      <c r="A23" s="18" t="s">
        <v>47</v>
      </c>
      <c r="B23" s="19">
        <f>+'PIBTRIM CONSTANTE 96-13'!B23/'PIBTRIM CONSTANTE 96-13'!$W23*100</f>
        <v>4.546268315075797</v>
      </c>
      <c r="C23" s="19">
        <f>+'PIBTRIM CONSTANTE 96-13'!C23/'PIBTRIM CONSTANTE 96-13'!$W23*100</f>
        <v>1.659115675286357</v>
      </c>
      <c r="D23" s="19">
        <f>+'PIBTRIM CONSTANTE 96-13'!D23/'PIBTRIM CONSTANTE 96-13'!$W23*100</f>
        <v>0.58894885813697484</v>
      </c>
      <c r="E23" s="19">
        <f>+'PIBTRIM CONSTANTE 96-13'!E23/'PIBTRIM CONSTANTE 96-13'!$W23*100</f>
        <v>10.350859643072379</v>
      </c>
      <c r="F23" s="19">
        <f>+'PIBTRIM CONSTANTE 96-13'!F23/'PIBTRIM CONSTANTE 96-13'!$W23*100</f>
        <v>2.8023096493058954</v>
      </c>
      <c r="G23" s="19">
        <f>+'PIBTRIM CONSTANTE 96-13'!G23/'PIBTRIM CONSTANTE 96-13'!$W23*100</f>
        <v>4.3895474685712257</v>
      </c>
      <c r="H23" s="19">
        <f>+'PIBTRIM CONSTANTE 96-13'!H23/'PIBTRIM CONSTANTE 96-13'!$W23*100</f>
        <v>16.618711703804856</v>
      </c>
      <c r="I23" s="19">
        <f>+'PIBTRIM CONSTANTE 96-13'!I23/'PIBTRIM CONSTANTE 96-13'!$W23*100</f>
        <v>1.9898096879556286</v>
      </c>
      <c r="J23" s="19">
        <f>+'PIBTRIM CONSTANTE 96-13'!J23/'PIBTRIM CONSTANTE 96-13'!$W23*100</f>
        <v>13.410360793378121</v>
      </c>
      <c r="K23" s="19">
        <f>+'PIBTRIM CONSTANTE 96-13'!K23/'PIBTRIM CONSTANTE 96-13'!$W23*100</f>
        <v>9.3728765921860049</v>
      </c>
      <c r="L23" s="19">
        <f>+'PIBTRIM CONSTANTE 96-13'!L23/'PIBTRIM CONSTANTE 96-13'!$W23*100</f>
        <v>6.4396509617887991</v>
      </c>
      <c r="M23" s="19">
        <f>+'PIBTRIM CONSTANTE 96-13'!M23/'PIBTRIM CONSTANTE 96-13'!$W23*100</f>
        <v>0.67800678953237992</v>
      </c>
      <c r="N23" s="19">
        <f>+'PIBTRIM CONSTANTE 96-13'!N23/'PIBTRIM CONSTANTE 96-13'!$W23*100</f>
        <v>1.0437895789712615</v>
      </c>
      <c r="O23" s="19">
        <f>+'PIBTRIM CONSTANTE 96-13'!O23/'PIBTRIM CONSTANTE 96-13'!$W23*100</f>
        <v>3.1669471330241636</v>
      </c>
      <c r="P23" s="19">
        <f>+'PIBTRIM CONSTANTE 96-13'!P23/'PIBTRIM CONSTANTE 96-13'!$W23*100</f>
        <v>3.071218151006966</v>
      </c>
      <c r="Q23" s="19">
        <f>+'PIBTRIM CONSTANTE 96-13'!Q23/'PIBTRIM CONSTANTE 96-13'!$W23*100</f>
        <v>0.22981486678534979</v>
      </c>
      <c r="R23" s="19">
        <f>+'PIBTRIM CONSTANTE 96-13'!R23/'PIBTRIM CONSTANTE 96-13'!$W23*100</f>
        <v>8.5148913002414854</v>
      </c>
      <c r="S23" s="19">
        <f>+'PIBTRIM CONSTANTE 96-13'!S23/'PIBTRIM CONSTANTE 96-13'!$W23*100</f>
        <v>0.70411568208569841</v>
      </c>
      <c r="T23" s="19">
        <f>+'PIBTRIM CONSTANTE 96-13'!T23/'PIBTRIM CONSTANTE 96-13'!$W23*100</f>
        <v>9.3410321643529848</v>
      </c>
      <c r="U23" s="20">
        <f>+'PIBTRIM CONSTANTE 96-13'!U23/'PIBTRIM CONSTANTE 96-13'!$W23*100</f>
        <v>92.775838712548392</v>
      </c>
      <c r="V23" s="19">
        <f>+'PIBTRIM CONSTANTE 96-13'!V23/'PIBTRIM CONSTANTE 96-13'!$W23*100</f>
        <v>7.2241612874516106</v>
      </c>
      <c r="W23" s="21">
        <f>+'PIBTRIM CONSTANTE 96-13'!W23/'PIBTRIM CONSTANTE 96-13'!$W23*100</f>
        <v>100</v>
      </c>
    </row>
    <row r="24" spans="1:50" s="8" customFormat="1" ht="12.75" customHeight="1">
      <c r="A24" s="23">
        <v>1999</v>
      </c>
      <c r="B24" s="24">
        <f>+'PIBTRIM CONSTANTE 96-13'!B24/'PIBTRIM CONSTANTE 96-13'!$W24*100</f>
        <v>5.381062626170201</v>
      </c>
      <c r="C24" s="24">
        <f>+'PIBTRIM CONSTANTE 96-13'!C24/'PIBTRIM CONSTANTE 96-13'!$W24*100</f>
        <v>1.1937615184965336</v>
      </c>
      <c r="D24" s="24">
        <f>+'PIBTRIM CONSTANTE 96-13'!D24/'PIBTRIM CONSTANTE 96-13'!$W24*100</f>
        <v>0.79548054174281257</v>
      </c>
      <c r="E24" s="24">
        <f>+'PIBTRIM CONSTANTE 96-13'!E24/'PIBTRIM CONSTANTE 96-13'!$W24*100</f>
        <v>10.655972340250115</v>
      </c>
      <c r="F24" s="24">
        <f>+'PIBTRIM CONSTANTE 96-13'!F24/'PIBTRIM CONSTANTE 96-13'!$W24*100</f>
        <v>3.0938992430158421</v>
      </c>
      <c r="G24" s="24">
        <f>+'PIBTRIM CONSTANTE 96-13'!G24/'PIBTRIM CONSTANTE 96-13'!$W24*100</f>
        <v>4.5473543910486871</v>
      </c>
      <c r="H24" s="24">
        <f>+'PIBTRIM CONSTANTE 96-13'!H24/'PIBTRIM CONSTANTE 96-13'!$W24*100</f>
        <v>14.332972878874942</v>
      </c>
      <c r="I24" s="24">
        <f>+'PIBTRIM CONSTANTE 96-13'!I24/'PIBTRIM CONSTANTE 96-13'!$W24*100</f>
        <v>2.1354119675142726</v>
      </c>
      <c r="J24" s="24">
        <f>+'PIBTRIM CONSTANTE 96-13'!J24/'PIBTRIM CONSTANTE 96-13'!$W24*100</f>
        <v>13.835579582024272</v>
      </c>
      <c r="K24" s="24">
        <f>+'PIBTRIM CONSTANTE 96-13'!K24/'PIBTRIM CONSTANTE 96-13'!$W24*100</f>
        <v>9.2518878969250373</v>
      </c>
      <c r="L24" s="24">
        <f>+'PIBTRIM CONSTANTE 96-13'!L24/'PIBTRIM CONSTANTE 96-13'!$W24*100</f>
        <v>6.5364831890401849</v>
      </c>
      <c r="M24" s="24">
        <f>+'PIBTRIM CONSTANTE 96-13'!M24/'PIBTRIM CONSTANTE 96-13'!$W24*100</f>
        <v>0.69617701273210209</v>
      </c>
      <c r="N24" s="24">
        <f>+'PIBTRIM CONSTANTE 96-13'!N24/'PIBTRIM CONSTANTE 96-13'!$W24*100</f>
        <v>1.2258164300065686</v>
      </c>
      <c r="O24" s="24">
        <f>+'PIBTRIM CONSTANTE 96-13'!O24/'PIBTRIM CONSTANTE 96-13'!$W24*100</f>
        <v>3.4282642098220948</v>
      </c>
      <c r="P24" s="24">
        <f>+'PIBTRIM CONSTANTE 96-13'!P24/'PIBTRIM CONSTANTE 96-13'!$W24*100</f>
        <v>3.3775443123025504</v>
      </c>
      <c r="Q24" s="24">
        <f>+'PIBTRIM CONSTANTE 96-13'!Q24/'PIBTRIM CONSTANTE 96-13'!$W24*100</f>
        <v>0.24236296843829214</v>
      </c>
      <c r="R24" s="24">
        <f>+'PIBTRIM CONSTANTE 96-13'!R24/'PIBTRIM CONSTANTE 96-13'!$W24*100</f>
        <v>8.9544752178225107</v>
      </c>
      <c r="S24" s="24">
        <f>+'PIBTRIM CONSTANTE 96-13'!S24/'PIBTRIM CONSTANTE 96-13'!$W24*100</f>
        <v>0.69917606250927355</v>
      </c>
      <c r="T24" s="24">
        <f>+'PIBTRIM CONSTANTE 96-13'!T24/'PIBTRIM CONSTANTE 96-13'!$W24*100</f>
        <v>9.4650733630131363</v>
      </c>
      <c r="U24" s="25">
        <f>+'PIBTRIM CONSTANTE 96-13'!U24/'PIBTRIM CONSTANTE 96-13'!$W24*100</f>
        <v>93.093667127144329</v>
      </c>
      <c r="V24" s="24">
        <f>+'PIBTRIM CONSTANTE 96-13'!V24/'PIBTRIM CONSTANTE 96-13'!$W24*100</f>
        <v>6.9063328728556588</v>
      </c>
      <c r="W24" s="26">
        <f>+'PIBTRIM CONSTANTE 96-13'!W24/'PIBTRIM CONSTANTE 96-13'!$W24*100</f>
        <v>100</v>
      </c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50" s="8" customFormat="1" ht="12.75" customHeight="1">
      <c r="A25" s="27" t="s">
        <v>17</v>
      </c>
      <c r="B25" s="24">
        <f>+'PIBTRIM CONSTANTE 96-13'!B25/'PIBTRIM CONSTANTE 96-13'!$W25*100</f>
        <v>5.7784044307174156</v>
      </c>
      <c r="C25" s="24">
        <f>+'PIBTRIM CONSTANTE 96-13'!C25/'PIBTRIM CONSTANTE 96-13'!$W25*100</f>
        <v>1.1662456624033202</v>
      </c>
      <c r="D25" s="24">
        <f>+'PIBTRIM CONSTANTE 96-13'!D25/'PIBTRIM CONSTANTE 96-13'!$W25*100</f>
        <v>1.0830617171596622</v>
      </c>
      <c r="E25" s="24">
        <f>+'PIBTRIM CONSTANTE 96-13'!E25/'PIBTRIM CONSTANTE 96-13'!$W25*100</f>
        <v>11.42114517928988</v>
      </c>
      <c r="F25" s="24">
        <f>+'PIBTRIM CONSTANTE 96-13'!F25/'PIBTRIM CONSTANTE 96-13'!$W25*100</f>
        <v>3.0500516372965212</v>
      </c>
      <c r="G25" s="24">
        <f>+'PIBTRIM CONSTANTE 96-13'!G25/'PIBTRIM CONSTANTE 96-13'!$W25*100</f>
        <v>3.441611680317489</v>
      </c>
      <c r="H25" s="24">
        <f>+'PIBTRIM CONSTANTE 96-13'!H25/'PIBTRIM CONSTANTE 96-13'!$W25*100</f>
        <v>13.895536227875333</v>
      </c>
      <c r="I25" s="24">
        <f>+'PIBTRIM CONSTANTE 96-13'!I25/'PIBTRIM CONSTANTE 96-13'!$W25*100</f>
        <v>2.1591460780976233</v>
      </c>
      <c r="J25" s="24">
        <f>+'PIBTRIM CONSTANTE 96-13'!J25/'PIBTRIM CONSTANTE 96-13'!$W25*100</f>
        <v>13.75681529795899</v>
      </c>
      <c r="K25" s="24">
        <f>+'PIBTRIM CONSTANTE 96-13'!K25/'PIBTRIM CONSTANTE 96-13'!$W25*100</f>
        <v>8.8708461538953767</v>
      </c>
      <c r="L25" s="24">
        <f>+'PIBTRIM CONSTANTE 96-13'!L25/'PIBTRIM CONSTANTE 96-13'!$W25*100</f>
        <v>6.3161020474418796</v>
      </c>
      <c r="M25" s="24">
        <f>+'PIBTRIM CONSTANTE 96-13'!M25/'PIBTRIM CONSTANTE 96-13'!$W25*100</f>
        <v>0.71845660789651389</v>
      </c>
      <c r="N25" s="24">
        <f>+'PIBTRIM CONSTANTE 96-13'!N25/'PIBTRIM CONSTANTE 96-13'!$W25*100</f>
        <v>1.1879932506686084</v>
      </c>
      <c r="O25" s="24">
        <f>+'PIBTRIM CONSTANTE 96-13'!O25/'PIBTRIM CONSTANTE 96-13'!$W25*100</f>
        <v>3.314262162329884</v>
      </c>
      <c r="P25" s="24">
        <f>+'PIBTRIM CONSTANTE 96-13'!P25/'PIBTRIM CONSTANTE 96-13'!$W25*100</f>
        <v>2.8601216818604738</v>
      </c>
      <c r="Q25" s="24">
        <f>+'PIBTRIM CONSTANTE 96-13'!Q25/'PIBTRIM CONSTANTE 96-13'!$W25*100</f>
        <v>0.18434169477077034</v>
      </c>
      <c r="R25" s="24">
        <f>+'PIBTRIM CONSTANTE 96-13'!R25/'PIBTRIM CONSTANTE 96-13'!$W25*100</f>
        <v>9.07231360990043</v>
      </c>
      <c r="S25" s="24">
        <f>+'PIBTRIM CONSTANTE 96-13'!S25/'PIBTRIM CONSTANTE 96-13'!$W25*100</f>
        <v>0.72992688755814183</v>
      </c>
      <c r="T25" s="24">
        <f>+'PIBTRIM CONSTANTE 96-13'!T25/'PIBTRIM CONSTANTE 96-13'!$W25*100</f>
        <v>9.6082212750000302</v>
      </c>
      <c r="U25" s="25">
        <f>+'PIBTRIM CONSTANTE 96-13'!U25/'PIBTRIM CONSTANTE 96-13'!$W25*100</f>
        <v>92.894359918717413</v>
      </c>
      <c r="V25" s="24">
        <f>+'PIBTRIM CONSTANTE 96-13'!V25/'PIBTRIM CONSTANTE 96-13'!$W25*100</f>
        <v>7.1056400812825977</v>
      </c>
      <c r="W25" s="26">
        <f>+'PIBTRIM CONSTANTE 96-13'!W25/'PIBTRIM CONSTANTE 96-13'!$W25*100</f>
        <v>100</v>
      </c>
    </row>
    <row r="26" spans="1:50" s="8" customFormat="1" ht="12.75" customHeight="1">
      <c r="A26" s="23" t="s">
        <v>45</v>
      </c>
      <c r="B26" s="24">
        <f>+'PIBTRIM CONSTANTE 96-13'!B26/'PIBTRIM CONSTANTE 96-13'!$W26*100</f>
        <v>5.6721108397230395</v>
      </c>
      <c r="C26" s="24">
        <f>+'PIBTRIM CONSTANTE 96-13'!C26/'PIBTRIM CONSTANTE 96-13'!$W26*100</f>
        <v>1.080721412256892</v>
      </c>
      <c r="D26" s="24">
        <f>+'PIBTRIM CONSTANTE 96-13'!D26/'PIBTRIM CONSTANTE 96-13'!$W26*100</f>
        <v>0.91088702193187587</v>
      </c>
      <c r="E26" s="24">
        <f>+'PIBTRIM CONSTANTE 96-13'!E26/'PIBTRIM CONSTANTE 96-13'!$W26*100</f>
        <v>10.982005116594332</v>
      </c>
      <c r="F26" s="24">
        <f>+'PIBTRIM CONSTANTE 96-13'!F26/'PIBTRIM CONSTANTE 96-13'!$W26*100</f>
        <v>3.2079011820039609</v>
      </c>
      <c r="G26" s="24">
        <f>+'PIBTRIM CONSTANTE 96-13'!G26/'PIBTRIM CONSTANTE 96-13'!$W26*100</f>
        <v>4.1635796360189552</v>
      </c>
      <c r="H26" s="24">
        <f>+'PIBTRIM CONSTANTE 96-13'!H26/'PIBTRIM CONSTANTE 96-13'!$W26*100</f>
        <v>13.648664449756758</v>
      </c>
      <c r="I26" s="24">
        <f>+'PIBTRIM CONSTANTE 96-13'!I26/'PIBTRIM CONSTANTE 96-13'!$W26*100</f>
        <v>1.986412609426403</v>
      </c>
      <c r="J26" s="24">
        <f>+'PIBTRIM CONSTANTE 96-13'!J26/'PIBTRIM CONSTANTE 96-13'!$W26*100</f>
        <v>14.067580441113869</v>
      </c>
      <c r="K26" s="24">
        <f>+'PIBTRIM CONSTANTE 96-13'!K26/'PIBTRIM CONSTANTE 96-13'!$W26*100</f>
        <v>9.1242916574499038</v>
      </c>
      <c r="L26" s="24">
        <f>+'PIBTRIM CONSTANTE 96-13'!L26/'PIBTRIM CONSTANTE 96-13'!$W26*100</f>
        <v>6.5579707118467345</v>
      </c>
      <c r="M26" s="24">
        <f>+'PIBTRIM CONSTANTE 96-13'!M26/'PIBTRIM CONSTANTE 96-13'!$W26*100</f>
        <v>0.6996140850570457</v>
      </c>
      <c r="N26" s="24">
        <f>+'PIBTRIM CONSTANTE 96-13'!N26/'PIBTRIM CONSTANTE 96-13'!$W26*100</f>
        <v>1.2211896545128715</v>
      </c>
      <c r="O26" s="24">
        <f>+'PIBTRIM CONSTANTE 96-13'!O26/'PIBTRIM CONSTANTE 96-13'!$W26*100</f>
        <v>3.575723119734743</v>
      </c>
      <c r="P26" s="24">
        <f>+'PIBTRIM CONSTANTE 96-13'!P26/'PIBTRIM CONSTANTE 96-13'!$W26*100</f>
        <v>3.2625813157881196</v>
      </c>
      <c r="Q26" s="24">
        <f>+'PIBTRIM CONSTANTE 96-13'!Q26/'PIBTRIM CONSTANTE 96-13'!$W26*100</f>
        <v>0.2216605765699404</v>
      </c>
      <c r="R26" s="24">
        <f>+'PIBTRIM CONSTANTE 96-13'!R26/'PIBTRIM CONSTANTE 96-13'!$W26*100</f>
        <v>8.9725830774724251</v>
      </c>
      <c r="S26" s="24">
        <f>+'PIBTRIM CONSTANTE 96-13'!S26/'PIBTRIM CONSTANTE 96-13'!$W26*100</f>
        <v>0.70719639694178238</v>
      </c>
      <c r="T26" s="24">
        <f>+'PIBTRIM CONSTANTE 96-13'!T26/'PIBTRIM CONSTANTE 96-13'!$W26*100</f>
        <v>9.5544420432186179</v>
      </c>
      <c r="U26" s="25">
        <f>+'PIBTRIM CONSTANTE 96-13'!U26/'PIBTRIM CONSTANTE 96-13'!$W26*100</f>
        <v>93.091952715842027</v>
      </c>
      <c r="V26" s="24">
        <f>+'PIBTRIM CONSTANTE 96-13'!V26/'PIBTRIM CONSTANTE 96-13'!$W26*100</f>
        <v>6.9080472841579654</v>
      </c>
      <c r="W26" s="26">
        <f>+'PIBTRIM CONSTANTE 96-13'!W26/'PIBTRIM CONSTANTE 96-13'!$W26*100</f>
        <v>100</v>
      </c>
    </row>
    <row r="27" spans="1:50" s="8" customFormat="1" ht="12.75" customHeight="1">
      <c r="A27" s="23" t="s">
        <v>46</v>
      </c>
      <c r="B27" s="24">
        <f>+'PIBTRIM CONSTANTE 96-13'!B27/'PIBTRIM CONSTANTE 96-13'!$W27*100</f>
        <v>5.356317882883606</v>
      </c>
      <c r="C27" s="24">
        <f>+'PIBTRIM CONSTANTE 96-13'!C27/'PIBTRIM CONSTANTE 96-13'!$W27*100</f>
        <v>1.297845454569418</v>
      </c>
      <c r="D27" s="24">
        <f>+'PIBTRIM CONSTANTE 96-13'!D27/'PIBTRIM CONSTANTE 96-13'!$W27*100</f>
        <v>0.59859655628013653</v>
      </c>
      <c r="E27" s="24">
        <f>+'PIBTRIM CONSTANTE 96-13'!E27/'PIBTRIM CONSTANTE 96-13'!$W27*100</f>
        <v>10.633195988127325</v>
      </c>
      <c r="F27" s="24">
        <f>+'PIBTRIM CONSTANTE 96-13'!F27/'PIBTRIM CONSTANTE 96-13'!$W27*100</f>
        <v>3.0068216423839065</v>
      </c>
      <c r="G27" s="24">
        <f>+'PIBTRIM CONSTANTE 96-13'!G27/'PIBTRIM CONSTANTE 96-13'!$W27*100</f>
        <v>5.5920168500867629</v>
      </c>
      <c r="H27" s="24">
        <f>+'PIBTRIM CONSTANTE 96-13'!H27/'PIBTRIM CONSTANTE 96-13'!$W27*100</f>
        <v>13.829402320355161</v>
      </c>
      <c r="I27" s="24">
        <f>+'PIBTRIM CONSTANTE 96-13'!I27/'PIBTRIM CONSTANTE 96-13'!$W27*100</f>
        <v>2.1629094098114128</v>
      </c>
      <c r="J27" s="24">
        <f>+'PIBTRIM CONSTANTE 96-13'!J27/'PIBTRIM CONSTANTE 96-13'!$W27*100</f>
        <v>13.855772099595089</v>
      </c>
      <c r="K27" s="24">
        <f>+'PIBTRIM CONSTANTE 96-13'!K27/'PIBTRIM CONSTANTE 96-13'!$W27*100</f>
        <v>9.1665309074097046</v>
      </c>
      <c r="L27" s="24">
        <f>+'PIBTRIM CONSTANTE 96-13'!L27/'PIBTRIM CONSTANTE 96-13'!$W27*100</f>
        <v>6.8152248837445653</v>
      </c>
      <c r="M27" s="24">
        <f>+'PIBTRIM CONSTANTE 96-13'!M27/'PIBTRIM CONSTANTE 96-13'!$W27*100</f>
        <v>0.68729387588708923</v>
      </c>
      <c r="N27" s="24">
        <f>+'PIBTRIM CONSTANTE 96-13'!N27/'PIBTRIM CONSTANTE 96-13'!$W27*100</f>
        <v>1.2397795397507101</v>
      </c>
      <c r="O27" s="24">
        <f>+'PIBTRIM CONSTANTE 96-13'!O27/'PIBTRIM CONSTANTE 96-13'!$W27*100</f>
        <v>3.3452835962534779</v>
      </c>
      <c r="P27" s="24">
        <f>+'PIBTRIM CONSTANTE 96-13'!P27/'PIBTRIM CONSTANTE 96-13'!$W27*100</f>
        <v>3.3702053005867003</v>
      </c>
      <c r="Q27" s="24">
        <f>+'PIBTRIM CONSTANTE 96-13'!Q27/'PIBTRIM CONSTANTE 96-13'!$W27*100</f>
        <v>0.29770769086675652</v>
      </c>
      <c r="R27" s="24">
        <f>+'PIBTRIM CONSTANTE 96-13'!R27/'PIBTRIM CONSTANTE 96-13'!$W27*100</f>
        <v>8.8718684024108434</v>
      </c>
      <c r="S27" s="24">
        <f>+'PIBTRIM CONSTANTE 96-13'!S27/'PIBTRIM CONSTANTE 96-13'!$W27*100</f>
        <v>0.68401629779349515</v>
      </c>
      <c r="T27" s="24">
        <f>+'PIBTRIM CONSTANTE 96-13'!T27/'PIBTRIM CONSTANTE 96-13'!$W27*100</f>
        <v>9.3517853213954432</v>
      </c>
      <c r="U27" s="25">
        <f>+'PIBTRIM CONSTANTE 96-13'!U27/'PIBTRIM CONSTANTE 96-13'!$W27*100</f>
        <v>93.422163419018204</v>
      </c>
      <c r="V27" s="24">
        <f>+'PIBTRIM CONSTANTE 96-13'!V27/'PIBTRIM CONSTANTE 96-13'!$W27*100</f>
        <v>6.5778365809817814</v>
      </c>
      <c r="W27" s="26">
        <f>+'PIBTRIM CONSTANTE 96-13'!W27/'PIBTRIM CONSTANTE 96-13'!$W27*100</f>
        <v>100</v>
      </c>
    </row>
    <row r="28" spans="1:50" s="9" customFormat="1" ht="12.75" customHeight="1">
      <c r="A28" s="27" t="s">
        <v>47</v>
      </c>
      <c r="B28" s="24">
        <f>+'PIBTRIM CONSTANTE 96-13'!B28/'PIBTRIM CONSTANTE 96-13'!$W28*100</f>
        <v>4.7475437499446871</v>
      </c>
      <c r="C28" s="24">
        <f>+'PIBTRIM CONSTANTE 96-13'!C28/'PIBTRIM CONSTANTE 96-13'!$W28*100</f>
        <v>1.2261524806510169</v>
      </c>
      <c r="D28" s="24">
        <f>+'PIBTRIM CONSTANTE 96-13'!D28/'PIBTRIM CONSTANTE 96-13'!$W28*100</f>
        <v>0.60634674501512165</v>
      </c>
      <c r="E28" s="24">
        <f>+'PIBTRIM CONSTANTE 96-13'!E28/'PIBTRIM CONSTANTE 96-13'!$W28*100</f>
        <v>9.6382296650660901</v>
      </c>
      <c r="F28" s="24">
        <f>+'PIBTRIM CONSTANTE 96-13'!F28/'PIBTRIM CONSTANTE 96-13'!$W28*100</f>
        <v>3.1113357691406085</v>
      </c>
      <c r="G28" s="24">
        <f>+'PIBTRIM CONSTANTE 96-13'!G28/'PIBTRIM CONSTANTE 96-13'!$W28*100</f>
        <v>4.9317228739252208</v>
      </c>
      <c r="H28" s="24">
        <f>+'PIBTRIM CONSTANTE 96-13'!H28/'PIBTRIM CONSTANTE 96-13'!$W28*100</f>
        <v>15.908153959868681</v>
      </c>
      <c r="I28" s="24">
        <f>+'PIBTRIM CONSTANTE 96-13'!I28/'PIBTRIM CONSTANTE 96-13'!$W28*100</f>
        <v>2.2298894071148689</v>
      </c>
      <c r="J28" s="24">
        <f>+'PIBTRIM CONSTANTE 96-13'!J28/'PIBTRIM CONSTANTE 96-13'!$W28*100</f>
        <v>13.665686380333094</v>
      </c>
      <c r="K28" s="24">
        <f>+'PIBTRIM CONSTANTE 96-13'!K28/'PIBTRIM CONSTANTE 96-13'!$W28*100</f>
        <v>9.8208149447703548</v>
      </c>
      <c r="L28" s="24">
        <f>+'PIBTRIM CONSTANTE 96-13'!L28/'PIBTRIM CONSTANTE 96-13'!$W28*100</f>
        <v>6.448437399080535</v>
      </c>
      <c r="M28" s="24">
        <f>+'PIBTRIM CONSTANTE 96-13'!M28/'PIBTRIM CONSTANTE 96-13'!$W28*100</f>
        <v>0.6805429666469458</v>
      </c>
      <c r="N28" s="24">
        <f>+'PIBTRIM CONSTANTE 96-13'!N28/'PIBTRIM CONSTANTE 96-13'!$W28*100</f>
        <v>1.2522950091212199</v>
      </c>
      <c r="O28" s="24">
        <f>+'PIBTRIM CONSTANTE 96-13'!O28/'PIBTRIM CONSTANTE 96-13'!$W28*100</f>
        <v>3.4757200616506112</v>
      </c>
      <c r="P28" s="24">
        <f>+'PIBTRIM CONSTANTE 96-13'!P28/'PIBTRIM CONSTANTE 96-13'!$W28*100</f>
        <v>3.9861784797379674</v>
      </c>
      <c r="Q28" s="24">
        <f>+'PIBTRIM CONSTANTE 96-13'!Q28/'PIBTRIM CONSTANTE 96-13'!$W28*100</f>
        <v>0.26255497223121949</v>
      </c>
      <c r="R28" s="24">
        <f>+'PIBTRIM CONSTANTE 96-13'!R28/'PIBTRIM CONSTANTE 96-13'!$W28*100</f>
        <v>8.9071277390043857</v>
      </c>
      <c r="S28" s="24">
        <f>+'PIBTRIM CONSTANTE 96-13'!S28/'PIBTRIM CONSTANTE 96-13'!$W28*100</f>
        <v>0.67729758239795557</v>
      </c>
      <c r="T28" s="24">
        <f>+'PIBTRIM CONSTANTE 96-13'!T28/'PIBTRIM CONSTANTE 96-13'!$W28*100</f>
        <v>9.3551728568717607</v>
      </c>
      <c r="U28" s="25">
        <f>+'PIBTRIM CONSTANTE 96-13'!U28/'PIBTRIM CONSTANTE 96-13'!$W28*100</f>
        <v>92.958846083096404</v>
      </c>
      <c r="V28" s="24">
        <f>+'PIBTRIM CONSTANTE 96-13'!V28/'PIBTRIM CONSTANTE 96-13'!$W28*100</f>
        <v>7.0411539169036015</v>
      </c>
      <c r="W28" s="26">
        <f>+'PIBTRIM CONSTANTE 96-13'!W28/'PIBTRIM CONSTANTE 96-13'!$W28*100</f>
        <v>100</v>
      </c>
      <c r="AX28" s="28"/>
    </row>
    <row r="29" spans="1:50" s="9" customFormat="1" ht="12.75" customHeight="1">
      <c r="A29" s="22">
        <v>2000</v>
      </c>
      <c r="B29" s="19">
        <f>+'PIBTRIM CONSTANTE 96-13'!B29/'PIBTRIM CONSTANTE 96-13'!$W29*100</f>
        <v>5.275903420726574</v>
      </c>
      <c r="C29" s="19">
        <f>+'PIBTRIM CONSTANTE 96-13'!C29/'PIBTRIM CONSTANTE 96-13'!$W29*100</f>
        <v>1.7394570637409561</v>
      </c>
      <c r="D29" s="19">
        <f>+'PIBTRIM CONSTANTE 96-13'!D29/'PIBTRIM CONSTANTE 96-13'!$W29*100</f>
        <v>0.69341267656685779</v>
      </c>
      <c r="E29" s="19">
        <f>+'PIBTRIM CONSTANTE 96-13'!E29/'PIBTRIM CONSTANTE 96-13'!$W29*100</f>
        <v>9.6315164588711877</v>
      </c>
      <c r="F29" s="19">
        <f>+'PIBTRIM CONSTANTE 96-13'!F29/'PIBTRIM CONSTANTE 96-13'!$W29*100</f>
        <v>3.2934791358971003</v>
      </c>
      <c r="G29" s="19">
        <f>+'PIBTRIM CONSTANTE 96-13'!G29/'PIBTRIM CONSTANTE 96-13'!$W29*100</f>
        <v>4.4930266769821854</v>
      </c>
      <c r="H29" s="19">
        <f>+'PIBTRIM CONSTANTE 96-13'!H29/'PIBTRIM CONSTANTE 96-13'!$W29*100</f>
        <v>14.581483568744739</v>
      </c>
      <c r="I29" s="19">
        <f>+'PIBTRIM CONSTANTE 96-13'!I29/'PIBTRIM CONSTANTE 96-13'!$W29*100</f>
        <v>2.0622711028570269</v>
      </c>
      <c r="J29" s="19">
        <f>+'PIBTRIM CONSTANTE 96-13'!J29/'PIBTRIM CONSTANTE 96-13'!$W29*100</f>
        <v>15.159626716151969</v>
      </c>
      <c r="K29" s="19">
        <f>+'PIBTRIM CONSTANTE 96-13'!K29/'PIBTRIM CONSTANTE 96-13'!$W29*100</f>
        <v>9.8786785403290072</v>
      </c>
      <c r="L29" s="19">
        <f>+'PIBTRIM CONSTANTE 96-13'!L29/'PIBTRIM CONSTANTE 96-13'!$W29*100</f>
        <v>6.4462488828106137</v>
      </c>
      <c r="M29" s="19">
        <f>+'PIBTRIM CONSTANTE 96-13'!M29/'PIBTRIM CONSTANTE 96-13'!$W29*100</f>
        <v>0.70253383731725683</v>
      </c>
      <c r="N29" s="19">
        <f>+'PIBTRIM CONSTANTE 96-13'!N29/'PIBTRIM CONSTANTE 96-13'!$W29*100</f>
        <v>1.169646795926073</v>
      </c>
      <c r="O29" s="19">
        <f>+'PIBTRIM CONSTANTE 96-13'!O29/'PIBTRIM CONSTANTE 96-13'!$W29*100</f>
        <v>3.0813655610953221</v>
      </c>
      <c r="P29" s="19">
        <f>+'PIBTRIM CONSTANTE 96-13'!P29/'PIBTRIM CONSTANTE 96-13'!$W29*100</f>
        <v>3.661082414616724</v>
      </c>
      <c r="Q29" s="19">
        <f>+'PIBTRIM CONSTANTE 96-13'!Q29/'PIBTRIM CONSTANTE 96-13'!$W29*100</f>
        <v>0.22865275709833005</v>
      </c>
      <c r="R29" s="19">
        <f>+'PIBTRIM CONSTANTE 96-13'!R29/'PIBTRIM CONSTANTE 96-13'!$W29*100</f>
        <v>9.1767528396044948</v>
      </c>
      <c r="S29" s="19">
        <f>+'PIBTRIM CONSTANTE 96-13'!S29/'PIBTRIM CONSTANTE 96-13'!$W29*100</f>
        <v>0.70090864387449647</v>
      </c>
      <c r="T29" s="19">
        <f>+'PIBTRIM CONSTANTE 96-13'!T29/'PIBTRIM CONSTANTE 96-13'!$W29*100</f>
        <v>9.3835573778430081</v>
      </c>
      <c r="U29" s="20">
        <f>+'PIBTRIM CONSTANTE 96-13'!U29/'PIBTRIM CONSTANTE 96-13'!$W29*100</f>
        <v>94.03743964182047</v>
      </c>
      <c r="V29" s="19">
        <f>+'PIBTRIM CONSTANTE 96-13'!V29/'PIBTRIM CONSTANTE 96-13'!$W29*100</f>
        <v>5.9625603581795303</v>
      </c>
      <c r="W29" s="21">
        <f>+'PIBTRIM CONSTANTE 96-13'!W29/'PIBTRIM CONSTANTE 96-13'!$W29*100</f>
        <v>100</v>
      </c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X29" s="28"/>
    </row>
    <row r="30" spans="1:50" s="9" customFormat="1" ht="12.75" customHeight="1">
      <c r="A30" s="18" t="s">
        <v>17</v>
      </c>
      <c r="B30" s="19">
        <f>+'PIBTRIM CONSTANTE 96-13'!B30/'PIBTRIM CONSTANTE 96-13'!$W30*100</f>
        <v>5.719718589159819</v>
      </c>
      <c r="C30" s="19">
        <f>+'PIBTRIM CONSTANTE 96-13'!C30/'PIBTRIM CONSTANTE 96-13'!$W30*100</f>
        <v>1.3425191674854187</v>
      </c>
      <c r="D30" s="19">
        <f>+'PIBTRIM CONSTANTE 96-13'!D30/'PIBTRIM CONSTANTE 96-13'!$W30*100</f>
        <v>0.47116899807033369</v>
      </c>
      <c r="E30" s="19">
        <f>+'PIBTRIM CONSTANTE 96-13'!E30/'PIBTRIM CONSTANTE 96-13'!$W30*100</f>
        <v>9.9714752838945113</v>
      </c>
      <c r="F30" s="19">
        <f>+'PIBTRIM CONSTANTE 96-13'!F30/'PIBTRIM CONSTANTE 96-13'!$W30*100</f>
        <v>3.3695031009662215</v>
      </c>
      <c r="G30" s="19">
        <f>+'PIBTRIM CONSTANTE 96-13'!G30/'PIBTRIM CONSTANTE 96-13'!$W30*100</f>
        <v>3.9006980603038901</v>
      </c>
      <c r="H30" s="19">
        <f>+'PIBTRIM CONSTANTE 96-13'!H30/'PIBTRIM CONSTANTE 96-13'!$W30*100</f>
        <v>14.751126686810551</v>
      </c>
      <c r="I30" s="19">
        <f>+'PIBTRIM CONSTANTE 96-13'!I30/'PIBTRIM CONSTANTE 96-13'!$W30*100</f>
        <v>2.1402810294673547</v>
      </c>
      <c r="J30" s="19">
        <f>+'PIBTRIM CONSTANTE 96-13'!J30/'PIBTRIM CONSTANTE 96-13'!$W30*100</f>
        <v>13.266129003779234</v>
      </c>
      <c r="K30" s="19">
        <f>+'PIBTRIM CONSTANTE 96-13'!K30/'PIBTRIM CONSTANTE 96-13'!$W30*100</f>
        <v>10.500140145774123</v>
      </c>
      <c r="L30" s="19">
        <f>+'PIBTRIM CONSTANTE 96-13'!L30/'PIBTRIM CONSTANTE 96-13'!$W30*100</f>
        <v>6.5210229969357254</v>
      </c>
      <c r="M30" s="19">
        <f>+'PIBTRIM CONSTANTE 96-13'!M30/'PIBTRIM CONSTANTE 96-13'!$W30*100</f>
        <v>0.73750738048516817</v>
      </c>
      <c r="N30" s="19">
        <f>+'PIBTRIM CONSTANTE 96-13'!N30/'PIBTRIM CONSTANTE 96-13'!$W30*100</f>
        <v>1.2857314464213212</v>
      </c>
      <c r="O30" s="19">
        <f>+'PIBTRIM CONSTANTE 96-13'!O30/'PIBTRIM CONSTANTE 96-13'!$W30*100</f>
        <v>3.5068286196079845</v>
      </c>
      <c r="P30" s="19">
        <f>+'PIBTRIM CONSTANTE 96-13'!P30/'PIBTRIM CONSTANTE 96-13'!$W30*100</f>
        <v>3.9828117794315645</v>
      </c>
      <c r="Q30" s="19">
        <f>+'PIBTRIM CONSTANTE 96-13'!Q30/'PIBTRIM CONSTANTE 96-13'!$W30*100</f>
        <v>0.19850880714014704</v>
      </c>
      <c r="R30" s="19">
        <f>+'PIBTRIM CONSTANTE 96-13'!R30/'PIBTRIM CONSTANTE 96-13'!$W30*100</f>
        <v>9.4159906523670074</v>
      </c>
      <c r="S30" s="19">
        <f>+'PIBTRIM CONSTANTE 96-13'!S30/'PIBTRIM CONSTANTE 96-13'!$W30*100</f>
        <v>0.7204529656671198</v>
      </c>
      <c r="T30" s="19">
        <f>+'PIBTRIM CONSTANTE 96-13'!T30/'PIBTRIM CONSTANTE 96-13'!$W30*100</f>
        <v>9.6614590011257349</v>
      </c>
      <c r="U30" s="20">
        <f>+'PIBTRIM CONSTANTE 96-13'!U30/'PIBTRIM CONSTANTE 96-13'!$W30*100</f>
        <v>93.497450156030098</v>
      </c>
      <c r="V30" s="19">
        <f>+'PIBTRIM CONSTANTE 96-13'!V30/'PIBTRIM CONSTANTE 96-13'!$W30*100</f>
        <v>6.5025498439699012</v>
      </c>
      <c r="W30" s="21">
        <f>+'PIBTRIM CONSTANTE 96-13'!W30/'PIBTRIM CONSTANTE 96-13'!$W30*100</f>
        <v>100</v>
      </c>
      <c r="AX30" s="28"/>
    </row>
    <row r="31" spans="1:50" s="9" customFormat="1" ht="12.75" customHeight="1">
      <c r="A31" s="22" t="s">
        <v>45</v>
      </c>
      <c r="B31" s="19">
        <f>+'PIBTRIM CONSTANTE 96-13'!B31/'PIBTRIM CONSTANTE 96-13'!$W31*100</f>
        <v>5.6594207198503552</v>
      </c>
      <c r="C31" s="19">
        <f>+'PIBTRIM CONSTANTE 96-13'!C31/'PIBTRIM CONSTANTE 96-13'!$W31*100</f>
        <v>1.9053086032386339</v>
      </c>
      <c r="D31" s="19">
        <f>+'PIBTRIM CONSTANTE 96-13'!D31/'PIBTRIM CONSTANTE 96-13'!$W31*100</f>
        <v>0.56404027589294758</v>
      </c>
      <c r="E31" s="19">
        <f>+'PIBTRIM CONSTANTE 96-13'!E31/'PIBTRIM CONSTANTE 96-13'!$W31*100</f>
        <v>9.9418128845347145</v>
      </c>
      <c r="F31" s="19">
        <f>+'PIBTRIM CONSTANTE 96-13'!F31/'PIBTRIM CONSTANTE 96-13'!$W31*100</f>
        <v>3.3016231733543346</v>
      </c>
      <c r="G31" s="19">
        <f>+'PIBTRIM CONSTANTE 96-13'!G31/'PIBTRIM CONSTANTE 96-13'!$W31*100</f>
        <v>3.7665192948448909</v>
      </c>
      <c r="H31" s="19">
        <f>+'PIBTRIM CONSTANTE 96-13'!H31/'PIBTRIM CONSTANTE 96-13'!$W31*100</f>
        <v>13.77967082449959</v>
      </c>
      <c r="I31" s="19">
        <f>+'PIBTRIM CONSTANTE 96-13'!I31/'PIBTRIM CONSTANTE 96-13'!$W31*100</f>
        <v>1.9814643496508384</v>
      </c>
      <c r="J31" s="19">
        <f>+'PIBTRIM CONSTANTE 96-13'!J31/'PIBTRIM CONSTANTE 96-13'!$W31*100</f>
        <v>16.17139104504896</v>
      </c>
      <c r="K31" s="19">
        <f>+'PIBTRIM CONSTANTE 96-13'!K31/'PIBTRIM CONSTANTE 96-13'!$W31*100</f>
        <v>9.5921215768389096</v>
      </c>
      <c r="L31" s="19">
        <f>+'PIBTRIM CONSTANTE 96-13'!L31/'PIBTRIM CONSTANTE 96-13'!$W31*100</f>
        <v>6.5854765772072996</v>
      </c>
      <c r="M31" s="19">
        <f>+'PIBTRIM CONSTANTE 96-13'!M31/'PIBTRIM CONSTANTE 96-13'!$W31*100</f>
        <v>0.70942606175704925</v>
      </c>
      <c r="N31" s="19">
        <f>+'PIBTRIM CONSTANTE 96-13'!N31/'PIBTRIM CONSTANTE 96-13'!$W31*100</f>
        <v>1.1905745565917136</v>
      </c>
      <c r="O31" s="19">
        <f>+'PIBTRIM CONSTANTE 96-13'!O31/'PIBTRIM CONSTANTE 96-13'!$W31*100</f>
        <v>3.0566678887162078</v>
      </c>
      <c r="P31" s="19">
        <f>+'PIBTRIM CONSTANTE 96-13'!P31/'PIBTRIM CONSTANTE 96-13'!$W31*100</f>
        <v>3.5290762229718551</v>
      </c>
      <c r="Q31" s="19">
        <f>+'PIBTRIM CONSTANTE 96-13'!Q31/'PIBTRIM CONSTANTE 96-13'!$W31*100</f>
        <v>0.19168037123892573</v>
      </c>
      <c r="R31" s="19">
        <f>+'PIBTRIM CONSTANTE 96-13'!R31/'PIBTRIM CONSTANTE 96-13'!$W31*100</f>
        <v>9.1568552379758881</v>
      </c>
      <c r="S31" s="19">
        <f>+'PIBTRIM CONSTANTE 96-13'!S31/'PIBTRIM CONSTANTE 96-13'!$W31*100</f>
        <v>0.70368287225420689</v>
      </c>
      <c r="T31" s="19">
        <f>+'PIBTRIM CONSTANTE 96-13'!T31/'PIBTRIM CONSTANTE 96-13'!$W31*100</f>
        <v>9.3966541123238514</v>
      </c>
      <c r="U31" s="20">
        <f>+'PIBTRIM CONSTANTE 96-13'!U31/'PIBTRIM CONSTANTE 96-13'!$W31*100</f>
        <v>94.125314202847449</v>
      </c>
      <c r="V31" s="19">
        <f>+'PIBTRIM CONSTANTE 96-13'!V31/'PIBTRIM CONSTANTE 96-13'!$W31*100</f>
        <v>5.8746857971525452</v>
      </c>
      <c r="W31" s="21">
        <f>+'PIBTRIM CONSTANTE 96-13'!W31/'PIBTRIM CONSTANTE 96-13'!$W31*100</f>
        <v>100</v>
      </c>
      <c r="AX31" s="28"/>
    </row>
    <row r="32" spans="1:50" s="9" customFormat="1" ht="12.75" customHeight="1">
      <c r="A32" s="22" t="s">
        <v>46</v>
      </c>
      <c r="B32" s="19">
        <f>+'PIBTRIM CONSTANTE 96-13'!B32/'PIBTRIM CONSTANTE 96-13'!$W32*100</f>
        <v>5.1148480232206053</v>
      </c>
      <c r="C32" s="19">
        <f>+'PIBTRIM CONSTANTE 96-13'!C32/'PIBTRIM CONSTANTE 96-13'!$W32*100</f>
        <v>2.0182495583619158</v>
      </c>
      <c r="D32" s="19">
        <f>+'PIBTRIM CONSTANTE 96-13'!D32/'PIBTRIM CONSTANTE 96-13'!$W32*100</f>
        <v>0.89173848306922199</v>
      </c>
      <c r="E32" s="19">
        <f>+'PIBTRIM CONSTANTE 96-13'!E32/'PIBTRIM CONSTANTE 96-13'!$W32*100</f>
        <v>10.004297078440299</v>
      </c>
      <c r="F32" s="19">
        <f>+'PIBTRIM CONSTANTE 96-13'!F32/'PIBTRIM CONSTANTE 96-13'!$W32*100</f>
        <v>3.3012191097812824</v>
      </c>
      <c r="G32" s="19">
        <f>+'PIBTRIM CONSTANTE 96-13'!G32/'PIBTRIM CONSTANTE 96-13'!$W32*100</f>
        <v>4.8346042119471697</v>
      </c>
      <c r="H32" s="19">
        <f>+'PIBTRIM CONSTANTE 96-13'!H32/'PIBTRIM CONSTANTE 96-13'!$W32*100</f>
        <v>14.329316054055925</v>
      </c>
      <c r="I32" s="19">
        <f>+'PIBTRIM CONSTANTE 96-13'!I32/'PIBTRIM CONSTANTE 96-13'!$W32*100</f>
        <v>2.0266329756966837</v>
      </c>
      <c r="J32" s="19">
        <f>+'PIBTRIM CONSTANTE 96-13'!J32/'PIBTRIM CONSTANTE 96-13'!$W32*100</f>
        <v>15.830677815756026</v>
      </c>
      <c r="K32" s="19">
        <f>+'PIBTRIM CONSTANTE 96-13'!K32/'PIBTRIM CONSTANTE 96-13'!$W32*100</f>
        <v>9.803094982512274</v>
      </c>
      <c r="L32" s="19">
        <f>+'PIBTRIM CONSTANTE 96-13'!L32/'PIBTRIM CONSTANTE 96-13'!$W32*100</f>
        <v>5.8603574532882003</v>
      </c>
      <c r="M32" s="19">
        <f>+'PIBTRIM CONSTANTE 96-13'!M32/'PIBTRIM CONSTANTE 96-13'!$W32*100</f>
        <v>0.69220184224590386</v>
      </c>
      <c r="N32" s="19">
        <f>+'PIBTRIM CONSTANTE 96-13'!N32/'PIBTRIM CONSTANTE 96-13'!$W32*100</f>
        <v>1.1443301536006545</v>
      </c>
      <c r="O32" s="19">
        <f>+'PIBTRIM CONSTANTE 96-13'!O32/'PIBTRIM CONSTANTE 96-13'!$W32*100</f>
        <v>2.9257588318249157</v>
      </c>
      <c r="P32" s="19">
        <f>+'PIBTRIM CONSTANTE 96-13'!P32/'PIBTRIM CONSTANTE 96-13'!$W32*100</f>
        <v>3.7069361642396963</v>
      </c>
      <c r="Q32" s="19">
        <f>+'PIBTRIM CONSTANTE 96-13'!Q32/'PIBTRIM CONSTANTE 96-13'!$W32*100</f>
        <v>0.24603583775812571</v>
      </c>
      <c r="R32" s="19">
        <f>+'PIBTRIM CONSTANTE 96-13'!R32/'PIBTRIM CONSTANTE 96-13'!$W32*100</f>
        <v>9.151892667900686</v>
      </c>
      <c r="S32" s="19">
        <f>+'PIBTRIM CONSTANTE 96-13'!S32/'PIBTRIM CONSTANTE 96-13'!$W32*100</f>
        <v>0.69700109355676243</v>
      </c>
      <c r="T32" s="19">
        <f>+'PIBTRIM CONSTANTE 96-13'!T32/'PIBTRIM CONSTANTE 96-13'!$W32*100</f>
        <v>9.2725419112974237</v>
      </c>
      <c r="U32" s="20">
        <f>+'PIBTRIM CONSTANTE 96-13'!U32/'PIBTRIM CONSTANTE 96-13'!$W32*100</f>
        <v>94.437861920074397</v>
      </c>
      <c r="V32" s="19">
        <f>+'PIBTRIM CONSTANTE 96-13'!V32/'PIBTRIM CONSTANTE 96-13'!$W32*100</f>
        <v>5.5621380799256057</v>
      </c>
      <c r="W32" s="21">
        <f>+'PIBTRIM CONSTANTE 96-13'!W32/'PIBTRIM CONSTANTE 96-13'!$W32*100</f>
        <v>100</v>
      </c>
      <c r="AX32" s="28"/>
    </row>
    <row r="33" spans="1:50" s="9" customFormat="1" ht="12.75" customHeight="1">
      <c r="A33" s="18" t="s">
        <v>47</v>
      </c>
      <c r="B33" s="19">
        <f>+'PIBTRIM CONSTANTE 96-13'!B33/'PIBTRIM CONSTANTE 96-13'!$W33*100</f>
        <v>4.663816338179835</v>
      </c>
      <c r="C33" s="19">
        <f>+'PIBTRIM CONSTANTE 96-13'!C33/'PIBTRIM CONSTANTE 96-13'!$W33*100</f>
        <v>1.6732974547540469</v>
      </c>
      <c r="D33" s="19">
        <f>+'PIBTRIM CONSTANTE 96-13'!D33/'PIBTRIM CONSTANTE 96-13'!$W33*100</f>
        <v>0.82609110621331328</v>
      </c>
      <c r="E33" s="19">
        <f>+'PIBTRIM CONSTANTE 96-13'!E33/'PIBTRIM CONSTANTE 96-13'!$W33*100</f>
        <v>8.6647207157864408</v>
      </c>
      <c r="F33" s="19">
        <f>+'PIBTRIM CONSTANTE 96-13'!F33/'PIBTRIM CONSTANTE 96-13'!$W33*100</f>
        <v>3.2088738664787999</v>
      </c>
      <c r="G33" s="19">
        <f>+'PIBTRIM CONSTANTE 96-13'!G33/'PIBTRIM CONSTANTE 96-13'!$W33*100</f>
        <v>5.3904334385227477</v>
      </c>
      <c r="H33" s="19">
        <f>+'PIBTRIM CONSTANTE 96-13'!H33/'PIBTRIM CONSTANTE 96-13'!$W33*100</f>
        <v>15.432290125026471</v>
      </c>
      <c r="I33" s="19">
        <f>+'PIBTRIM CONSTANTE 96-13'!I33/'PIBTRIM CONSTANTE 96-13'!$W33*100</f>
        <v>2.1023820250682301</v>
      </c>
      <c r="J33" s="19">
        <f>+'PIBTRIM CONSTANTE 96-13'!J33/'PIBTRIM CONSTANTE 96-13'!$W33*100</f>
        <v>15.275228183742751</v>
      </c>
      <c r="K33" s="19">
        <f>+'PIBTRIM CONSTANTE 96-13'!K33/'PIBTRIM CONSTANTE 96-13'!$W33*100</f>
        <v>9.6569575918715991</v>
      </c>
      <c r="L33" s="19">
        <f>+'PIBTRIM CONSTANTE 96-13'!L33/'PIBTRIM CONSTANTE 96-13'!$W33*100</f>
        <v>6.8154863004413162</v>
      </c>
      <c r="M33" s="19">
        <f>+'PIBTRIM CONSTANTE 96-13'!M33/'PIBTRIM CONSTANTE 96-13'!$W33*100</f>
        <v>0.67413316522663858</v>
      </c>
      <c r="N33" s="19">
        <f>+'PIBTRIM CONSTANTE 96-13'!N33/'PIBTRIM CONSTANTE 96-13'!$W33*100</f>
        <v>1.0685010668842221</v>
      </c>
      <c r="O33" s="19">
        <f>+'PIBTRIM CONSTANTE 96-13'!O33/'PIBTRIM CONSTANTE 96-13'!$W33*100</f>
        <v>2.8678872257580279</v>
      </c>
      <c r="P33" s="19">
        <f>+'PIBTRIM CONSTANTE 96-13'!P33/'PIBTRIM CONSTANTE 96-13'!$W33*100</f>
        <v>3.4481911401342562</v>
      </c>
      <c r="Q33" s="19">
        <f>+'PIBTRIM CONSTANTE 96-13'!Q33/'PIBTRIM CONSTANTE 96-13'!$W33*100</f>
        <v>0.27432231239301513</v>
      </c>
      <c r="R33" s="19">
        <f>+'PIBTRIM CONSTANTE 96-13'!R33/'PIBTRIM CONSTANTE 96-13'!$W33*100</f>
        <v>9.0015288434824168</v>
      </c>
      <c r="S33" s="19">
        <f>+'PIBTRIM CONSTANTE 96-13'!S33/'PIBTRIM CONSTANTE 96-13'!$W33*100</f>
        <v>0.6842451627050381</v>
      </c>
      <c r="T33" s="19">
        <f>+'PIBTRIM CONSTANTE 96-13'!T33/'PIBTRIM CONSTANTE 96-13'!$W33*100</f>
        <v>9.2255123661265479</v>
      </c>
      <c r="U33" s="20">
        <f>+'PIBTRIM CONSTANTE 96-13'!U33/'PIBTRIM CONSTANTE 96-13'!$W33*100</f>
        <v>94.057516148527171</v>
      </c>
      <c r="V33" s="19">
        <f>+'PIBTRIM CONSTANTE 96-13'!V33/'PIBTRIM CONSTANTE 96-13'!$W33*100</f>
        <v>5.9424838514728195</v>
      </c>
      <c r="W33" s="21">
        <f>+'PIBTRIM CONSTANTE 96-13'!W33/'PIBTRIM CONSTANTE 96-13'!$W33*100</f>
        <v>100</v>
      </c>
      <c r="AX33" s="28"/>
    </row>
    <row r="34" spans="1:50" s="9" customFormat="1" ht="12.75" customHeight="1">
      <c r="A34" s="23">
        <v>2001</v>
      </c>
      <c r="B34" s="24">
        <f>+'PIBTRIM CONSTANTE 96-13'!B34/'PIBTRIM CONSTANTE 96-13'!$W34*100</f>
        <v>5.1444263216533894</v>
      </c>
      <c r="C34" s="24">
        <f>+'PIBTRIM CONSTANTE 96-13'!C34/'PIBTRIM CONSTANTE 96-13'!$W34*100</f>
        <v>2.2824287787006927</v>
      </c>
      <c r="D34" s="24">
        <f>+'PIBTRIM CONSTANTE 96-13'!D34/'PIBTRIM CONSTANTE 96-13'!$W34*100</f>
        <v>0.66107209792769961</v>
      </c>
      <c r="E34" s="24">
        <f>+'PIBTRIM CONSTANTE 96-13'!E34/'PIBTRIM CONSTANTE 96-13'!$W34*100</f>
        <v>8.9739854590896755</v>
      </c>
      <c r="F34" s="24">
        <f>+'PIBTRIM CONSTANTE 96-13'!F34/'PIBTRIM CONSTANTE 96-13'!$W34*100</f>
        <v>3.1216530855415314</v>
      </c>
      <c r="G34" s="24">
        <f>+'PIBTRIM CONSTANTE 96-13'!G34/'PIBTRIM CONSTANTE 96-13'!$W34*100</f>
        <v>3.4456229645872276</v>
      </c>
      <c r="H34" s="24">
        <f>+'PIBTRIM CONSTANTE 96-13'!H34/'PIBTRIM CONSTANTE 96-13'!$W34*100</f>
        <v>14.895473982573613</v>
      </c>
      <c r="I34" s="24">
        <f>+'PIBTRIM CONSTANTE 96-13'!I34/'PIBTRIM CONSTANTE 96-13'!$W34*100</f>
        <v>2.2661802340825115</v>
      </c>
      <c r="J34" s="24">
        <f>+'PIBTRIM CONSTANTE 96-13'!J34/'PIBTRIM CONSTANTE 96-13'!$W34*100</f>
        <v>15.455420765007656</v>
      </c>
      <c r="K34" s="24">
        <f>+'PIBTRIM CONSTANTE 96-13'!K34/'PIBTRIM CONSTANTE 96-13'!$W34*100</f>
        <v>9.534595306651223</v>
      </c>
      <c r="L34" s="24">
        <f>+'PIBTRIM CONSTANTE 96-13'!L34/'PIBTRIM CONSTANTE 96-13'!$W34*100</f>
        <v>6.0378192032673041</v>
      </c>
      <c r="M34" s="24">
        <f>+'PIBTRIM CONSTANTE 96-13'!M34/'PIBTRIM CONSTANTE 96-13'!$W34*100</f>
        <v>0.72078532538839468</v>
      </c>
      <c r="N34" s="24">
        <f>+'PIBTRIM CONSTANTE 96-13'!N34/'PIBTRIM CONSTANTE 96-13'!$W34*100</f>
        <v>0.97846773185461466</v>
      </c>
      <c r="O34" s="24">
        <f>+'PIBTRIM CONSTANTE 96-13'!O34/'PIBTRIM CONSTANTE 96-13'!$W34*100</f>
        <v>3.2255619650798351</v>
      </c>
      <c r="P34" s="24">
        <f>+'PIBTRIM CONSTANTE 96-13'!P34/'PIBTRIM CONSTANTE 96-13'!$W34*100</f>
        <v>3.226582601021919</v>
      </c>
      <c r="Q34" s="24">
        <f>+'PIBTRIM CONSTANTE 96-13'!Q34/'PIBTRIM CONSTANTE 96-13'!$W34*100</f>
        <v>0.22529241386268226</v>
      </c>
      <c r="R34" s="24">
        <f>+'PIBTRIM CONSTANTE 96-13'!R34/'PIBTRIM CONSTANTE 96-13'!$W34*100</f>
        <v>9.6538335053371025</v>
      </c>
      <c r="S34" s="24">
        <f>+'PIBTRIM CONSTANTE 96-13'!S34/'PIBTRIM CONSTANTE 96-13'!$W34*100</f>
        <v>0.73712984624972311</v>
      </c>
      <c r="T34" s="24">
        <f>+'PIBTRIM CONSTANTE 96-13'!T34/'PIBTRIM CONSTANTE 96-13'!$W34*100</f>
        <v>9.8712441688174657</v>
      </c>
      <c r="U34" s="25">
        <f>+'PIBTRIM CONSTANTE 96-13'!U34/'PIBTRIM CONSTANTE 96-13'!$W34*100</f>
        <v>94.004410554650406</v>
      </c>
      <c r="V34" s="24">
        <f>+'PIBTRIM CONSTANTE 96-13'!V34/'PIBTRIM CONSTANTE 96-13'!$W34*100</f>
        <v>5.9955894453495899</v>
      </c>
      <c r="W34" s="26">
        <f>+'PIBTRIM CONSTANTE 96-13'!W34/'PIBTRIM CONSTANTE 96-13'!$W34*100</f>
        <v>100</v>
      </c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X34" s="28"/>
    </row>
    <row r="35" spans="1:50" s="9" customFormat="1" ht="12.75" customHeight="1">
      <c r="A35" s="27" t="s">
        <v>17</v>
      </c>
      <c r="B35" s="24">
        <f>+'PIBTRIM CONSTANTE 96-13'!B35/'PIBTRIM CONSTANTE 96-13'!$W35*100</f>
        <v>5.6735853441411948</v>
      </c>
      <c r="C35" s="24">
        <f>+'PIBTRIM CONSTANTE 96-13'!C35/'PIBTRIM CONSTANTE 96-13'!$W35*100</f>
        <v>2.0856748055171388</v>
      </c>
      <c r="D35" s="24">
        <f>+'PIBTRIM CONSTANTE 96-13'!D35/'PIBTRIM CONSTANTE 96-13'!$W35*100</f>
        <v>0.57739530711412024</v>
      </c>
      <c r="E35" s="24">
        <f>+'PIBTRIM CONSTANTE 96-13'!E35/'PIBTRIM CONSTANTE 96-13'!$W35*100</f>
        <v>9.0352030563310226</v>
      </c>
      <c r="F35" s="24">
        <f>+'PIBTRIM CONSTANTE 96-13'!F35/'PIBTRIM CONSTANTE 96-13'!$W35*100</f>
        <v>3.1625303655983101</v>
      </c>
      <c r="G35" s="24">
        <f>+'PIBTRIM CONSTANTE 96-13'!G35/'PIBTRIM CONSTANTE 96-13'!$W35*100</f>
        <v>2.6729593676408823</v>
      </c>
      <c r="H35" s="24">
        <f>+'PIBTRIM CONSTANTE 96-13'!H35/'PIBTRIM CONSTANTE 96-13'!$W35*100</f>
        <v>14.643524677553591</v>
      </c>
      <c r="I35" s="24">
        <f>+'PIBTRIM CONSTANTE 96-13'!I35/'PIBTRIM CONSTANTE 96-13'!$W35*100</f>
        <v>2.2976130435996263</v>
      </c>
      <c r="J35" s="24">
        <f>+'PIBTRIM CONSTANTE 96-13'!J35/'PIBTRIM CONSTANTE 96-13'!$W35*100</f>
        <v>15.974284337112051</v>
      </c>
      <c r="K35" s="24">
        <f>+'PIBTRIM CONSTANTE 96-13'!K35/'PIBTRIM CONSTANTE 96-13'!$W35*100</f>
        <v>9.6521157978954193</v>
      </c>
      <c r="L35" s="24">
        <f>+'PIBTRIM CONSTANTE 96-13'!L35/'PIBTRIM CONSTANTE 96-13'!$W35*100</f>
        <v>5.9155770306798443</v>
      </c>
      <c r="M35" s="24">
        <f>+'PIBTRIM CONSTANTE 96-13'!M35/'PIBTRIM CONSTANTE 96-13'!$W35*100</f>
        <v>0.75343904063746003</v>
      </c>
      <c r="N35" s="24">
        <f>+'PIBTRIM CONSTANTE 96-13'!N35/'PIBTRIM CONSTANTE 96-13'!$W35*100</f>
        <v>1.0695797128199274</v>
      </c>
      <c r="O35" s="24">
        <f>+'PIBTRIM CONSTANTE 96-13'!O35/'PIBTRIM CONSTANTE 96-13'!$W35*100</f>
        <v>3.3577871210565222</v>
      </c>
      <c r="P35" s="24">
        <f>+'PIBTRIM CONSTANTE 96-13'!P35/'PIBTRIM CONSTANTE 96-13'!$W35*100</f>
        <v>3.6341678420863817</v>
      </c>
      <c r="Q35" s="24">
        <f>+'PIBTRIM CONSTANTE 96-13'!Q35/'PIBTRIM CONSTANTE 96-13'!$W35*100</f>
        <v>0.17407291040937939</v>
      </c>
      <c r="R35" s="24">
        <f>+'PIBTRIM CONSTANTE 96-13'!R35/'PIBTRIM CONSTANTE 96-13'!$W35*100</f>
        <v>9.8823443318272091</v>
      </c>
      <c r="S35" s="24">
        <f>+'PIBTRIM CONSTANTE 96-13'!S35/'PIBTRIM CONSTANTE 96-13'!$W35*100</f>
        <v>0.75315752059335472</v>
      </c>
      <c r="T35" s="24">
        <f>+'PIBTRIM CONSTANTE 96-13'!T35/'PIBTRIM CONSTANTE 96-13'!$W35*100</f>
        <v>9.8605137526227065</v>
      </c>
      <c r="U35" s="25">
        <f>+'PIBTRIM CONSTANTE 96-13'!U35/'PIBTRIM CONSTANTE 96-13'!$W35*100</f>
        <v>93.907189681063358</v>
      </c>
      <c r="V35" s="24">
        <f>+'PIBTRIM CONSTANTE 96-13'!V35/'PIBTRIM CONSTANTE 96-13'!$W35*100</f>
        <v>6.0928103189366238</v>
      </c>
      <c r="W35" s="26">
        <f>+'PIBTRIM CONSTANTE 96-13'!W35/'PIBTRIM CONSTANTE 96-13'!$W35*100</f>
        <v>100</v>
      </c>
      <c r="AX35" s="28"/>
    </row>
    <row r="36" spans="1:50" s="9" customFormat="1" ht="12.75" customHeight="1">
      <c r="A36" s="23" t="s">
        <v>45</v>
      </c>
      <c r="B36" s="24">
        <f>+'PIBTRIM CONSTANTE 96-13'!B36/'PIBTRIM CONSTANTE 96-13'!$W36*100</f>
        <v>5.6561232275333317</v>
      </c>
      <c r="C36" s="24">
        <f>+'PIBTRIM CONSTANTE 96-13'!C36/'PIBTRIM CONSTANTE 96-13'!$W36*100</f>
        <v>2.6869325746138468</v>
      </c>
      <c r="D36" s="24">
        <f>+'PIBTRIM CONSTANTE 96-13'!D36/'PIBTRIM CONSTANTE 96-13'!$W36*100</f>
        <v>0.46202242883376504</v>
      </c>
      <c r="E36" s="24">
        <f>+'PIBTRIM CONSTANTE 96-13'!E36/'PIBTRIM CONSTANTE 96-13'!$W36*100</f>
        <v>9.1961393169437997</v>
      </c>
      <c r="F36" s="24">
        <f>+'PIBTRIM CONSTANTE 96-13'!F36/'PIBTRIM CONSTANTE 96-13'!$W36*100</f>
        <v>3.119107256143359</v>
      </c>
      <c r="G36" s="24">
        <f>+'PIBTRIM CONSTANTE 96-13'!G36/'PIBTRIM CONSTANTE 96-13'!$W36*100</f>
        <v>3.375325714531547</v>
      </c>
      <c r="H36" s="24">
        <f>+'PIBTRIM CONSTANTE 96-13'!H36/'PIBTRIM CONSTANTE 96-13'!$W36*100</f>
        <v>13.846511632335895</v>
      </c>
      <c r="I36" s="24">
        <f>+'PIBTRIM CONSTANTE 96-13'!I36/'PIBTRIM CONSTANTE 96-13'!$W36*100</f>
        <v>2.0848404340562228</v>
      </c>
      <c r="J36" s="24">
        <f>+'PIBTRIM CONSTANTE 96-13'!J36/'PIBTRIM CONSTANTE 96-13'!$W36*100</f>
        <v>15.350997048161446</v>
      </c>
      <c r="K36" s="24">
        <f>+'PIBTRIM CONSTANTE 96-13'!K36/'PIBTRIM CONSTANTE 96-13'!$W36*100</f>
        <v>10.290625274439604</v>
      </c>
      <c r="L36" s="24">
        <f>+'PIBTRIM CONSTANTE 96-13'!L36/'PIBTRIM CONSTANTE 96-13'!$W36*100</f>
        <v>6.4255691194410467</v>
      </c>
      <c r="M36" s="24">
        <f>+'PIBTRIM CONSTANTE 96-13'!M36/'PIBTRIM CONSTANTE 96-13'!$W36*100</f>
        <v>0.71499028478782534</v>
      </c>
      <c r="N36" s="24">
        <f>+'PIBTRIM CONSTANTE 96-13'!N36/'PIBTRIM CONSTANTE 96-13'!$W36*100</f>
        <v>0.9791046285991164</v>
      </c>
      <c r="O36" s="24">
        <f>+'PIBTRIM CONSTANTE 96-13'!O36/'PIBTRIM CONSTANTE 96-13'!$W36*100</f>
        <v>3.380658131452881</v>
      </c>
      <c r="P36" s="24">
        <f>+'PIBTRIM CONSTANTE 96-13'!P36/'PIBTRIM CONSTANTE 96-13'!$W36*100</f>
        <v>3.5042250597383675</v>
      </c>
      <c r="Q36" s="24">
        <f>+'PIBTRIM CONSTANTE 96-13'!Q36/'PIBTRIM CONSTANTE 96-13'!$W36*100</f>
        <v>0.22073439787089616</v>
      </c>
      <c r="R36" s="24">
        <f>+'PIBTRIM CONSTANTE 96-13'!R36/'PIBTRIM CONSTANTE 96-13'!$W36*100</f>
        <v>9.4945743913599383</v>
      </c>
      <c r="S36" s="24">
        <f>+'PIBTRIM CONSTANTE 96-13'!S36/'PIBTRIM CONSTANTE 96-13'!$W36*100</f>
        <v>0.72513172028249384</v>
      </c>
      <c r="T36" s="24">
        <f>+'PIBTRIM CONSTANTE 96-13'!T36/'PIBTRIM CONSTANTE 96-13'!$W36*100</f>
        <v>9.7563176910735532</v>
      </c>
      <c r="U36" s="25">
        <f>+'PIBTRIM CONSTANTE 96-13'!U36/'PIBTRIM CONSTANTE 96-13'!$W36*100</f>
        <v>94.261480212722176</v>
      </c>
      <c r="V36" s="24">
        <f>+'PIBTRIM CONSTANTE 96-13'!V36/'PIBTRIM CONSTANTE 96-13'!$W36*100</f>
        <v>5.7385197872778306</v>
      </c>
      <c r="W36" s="26">
        <f>+'PIBTRIM CONSTANTE 96-13'!W36/'PIBTRIM CONSTANTE 96-13'!$W36*100</f>
        <v>100</v>
      </c>
      <c r="AX36" s="28"/>
    </row>
    <row r="37" spans="1:50" s="9" customFormat="1" ht="12.75" customHeight="1">
      <c r="A37" s="23" t="s">
        <v>46</v>
      </c>
      <c r="B37" s="24">
        <f>+'PIBTRIM CONSTANTE 96-13'!B37/'PIBTRIM CONSTANTE 96-13'!$W37*100</f>
        <v>5.0275112506664765</v>
      </c>
      <c r="C37" s="24">
        <f>+'PIBTRIM CONSTANTE 96-13'!C37/'PIBTRIM CONSTANTE 96-13'!$W37*100</f>
        <v>2.3226473085446808</v>
      </c>
      <c r="D37" s="24">
        <f>+'PIBTRIM CONSTANTE 96-13'!D37/'PIBTRIM CONSTANTE 96-13'!$W37*100</f>
        <v>0.86336262483228698</v>
      </c>
      <c r="E37" s="24">
        <f>+'PIBTRIM CONSTANTE 96-13'!E37/'PIBTRIM CONSTANTE 96-13'!$W37*100</f>
        <v>9.0399008462384405</v>
      </c>
      <c r="F37" s="24">
        <f>+'PIBTRIM CONSTANTE 96-13'!F37/'PIBTRIM CONSTANTE 96-13'!$W37*100</f>
        <v>3.1402093905446216</v>
      </c>
      <c r="G37" s="24">
        <f>+'PIBTRIM CONSTANTE 96-13'!G37/'PIBTRIM CONSTANTE 96-13'!$W37*100</f>
        <v>3.6671187015861251</v>
      </c>
      <c r="H37" s="24">
        <f>+'PIBTRIM CONSTANTE 96-13'!H37/'PIBTRIM CONSTANTE 96-13'!$W37*100</f>
        <v>14.702864207205421</v>
      </c>
      <c r="I37" s="24">
        <f>+'PIBTRIM CONSTANTE 96-13'!I37/'PIBTRIM CONSTANTE 96-13'!$W37*100</f>
        <v>2.2283475894155749</v>
      </c>
      <c r="J37" s="24">
        <f>+'PIBTRIM CONSTANTE 96-13'!J37/'PIBTRIM CONSTANTE 96-13'!$W37*100</f>
        <v>15.513074205127946</v>
      </c>
      <c r="K37" s="24">
        <f>+'PIBTRIM CONSTANTE 96-13'!K37/'PIBTRIM CONSTANTE 96-13'!$W37*100</f>
        <v>8.9819736447950387</v>
      </c>
      <c r="L37" s="24">
        <f>+'PIBTRIM CONSTANTE 96-13'!L37/'PIBTRIM CONSTANTE 96-13'!$W37*100</f>
        <v>6.075017058204395</v>
      </c>
      <c r="M37" s="24">
        <f>+'PIBTRIM CONSTANTE 96-13'!M37/'PIBTRIM CONSTANTE 96-13'!$W37*100</f>
        <v>0.71743340418543677</v>
      </c>
      <c r="N37" s="24">
        <f>+'PIBTRIM CONSTANTE 96-13'!N37/'PIBTRIM CONSTANTE 96-13'!$W37*100</f>
        <v>0.96624561782355689</v>
      </c>
      <c r="O37" s="24">
        <f>+'PIBTRIM CONSTANTE 96-13'!O37/'PIBTRIM CONSTANTE 96-13'!$W37*100</f>
        <v>3.1533430347149913</v>
      </c>
      <c r="P37" s="24">
        <f>+'PIBTRIM CONSTANTE 96-13'!P37/'PIBTRIM CONSTANTE 96-13'!$W37*100</f>
        <v>2.8547358095860198</v>
      </c>
      <c r="Q37" s="24">
        <f>+'PIBTRIM CONSTANTE 96-13'!Q37/'PIBTRIM CONSTANTE 96-13'!$W37*100</f>
        <v>0.24007019157808179</v>
      </c>
      <c r="R37" s="24">
        <f>+'PIBTRIM CONSTANTE 96-13'!R37/'PIBTRIM CONSTANTE 96-13'!$W37*100</f>
        <v>9.6746155842137185</v>
      </c>
      <c r="S37" s="24">
        <f>+'PIBTRIM CONSTANTE 96-13'!S37/'PIBTRIM CONSTANTE 96-13'!$W37*100</f>
        <v>0.73805364833199527</v>
      </c>
      <c r="T37" s="24">
        <f>+'PIBTRIM CONSTANTE 96-13'!T37/'PIBTRIM CONSTANTE 96-13'!$W37*100</f>
        <v>9.9950567186847117</v>
      </c>
      <c r="U37" s="25">
        <f>+'PIBTRIM CONSTANTE 96-13'!U37/'PIBTRIM CONSTANTE 96-13'!$W37*100</f>
        <v>94.192109217107472</v>
      </c>
      <c r="V37" s="24">
        <f>+'PIBTRIM CONSTANTE 96-13'!V37/'PIBTRIM CONSTANTE 96-13'!$W37*100</f>
        <v>5.8078907828925201</v>
      </c>
      <c r="W37" s="26">
        <f>+'PIBTRIM CONSTANTE 96-13'!W37/'PIBTRIM CONSTANTE 96-13'!$W37*100</f>
        <v>100</v>
      </c>
      <c r="AX37" s="28"/>
    </row>
    <row r="38" spans="1:50" s="9" customFormat="1" ht="12.75" customHeight="1">
      <c r="A38" s="27" t="s">
        <v>47</v>
      </c>
      <c r="B38" s="24">
        <f>+'PIBTRIM CONSTANTE 96-13'!B38/'PIBTRIM CONSTANTE 96-13'!$W38*100</f>
        <v>4.2666449867401175</v>
      </c>
      <c r="C38" s="24">
        <f>+'PIBTRIM CONSTANTE 96-13'!C38/'PIBTRIM CONSTANTE 96-13'!$W38*100</f>
        <v>2.0301762053583809</v>
      </c>
      <c r="D38" s="24">
        <f>+'PIBTRIM CONSTANTE 96-13'!D38/'PIBTRIM CONSTANTE 96-13'!$W38*100</f>
        <v>0.7362520252765955</v>
      </c>
      <c r="E38" s="24">
        <f>+'PIBTRIM CONSTANTE 96-13'!E38/'PIBTRIM CONSTANTE 96-13'!$W38*100</f>
        <v>8.6355855385438982</v>
      </c>
      <c r="F38" s="24">
        <f>+'PIBTRIM CONSTANTE 96-13'!F38/'PIBTRIM CONSTANTE 96-13'!$W38*100</f>
        <v>3.0681073560804637</v>
      </c>
      <c r="G38" s="24">
        <f>+'PIBTRIM CONSTANTE 96-13'!G38/'PIBTRIM CONSTANTE 96-13'!$W38*100</f>
        <v>4.0157127783680346</v>
      </c>
      <c r="H38" s="24">
        <f>+'PIBTRIM CONSTANTE 96-13'!H38/'PIBTRIM CONSTANTE 96-13'!$W38*100</f>
        <v>16.343230918749331</v>
      </c>
      <c r="I38" s="24">
        <f>+'PIBTRIM CONSTANTE 96-13'!I38/'PIBTRIM CONSTANTE 96-13'!$W38*100</f>
        <v>2.4512718387734327</v>
      </c>
      <c r="J38" s="24">
        <f>+'PIBTRIM CONSTANTE 96-13'!J38/'PIBTRIM CONSTANTE 96-13'!$W38*100</f>
        <v>15.019708205260091</v>
      </c>
      <c r="K38" s="24">
        <f>+'PIBTRIM CONSTANTE 96-13'!K38/'PIBTRIM CONSTANTE 96-13'!$W38*100</f>
        <v>9.2246856126401564</v>
      </c>
      <c r="L38" s="24">
        <f>+'PIBTRIM CONSTANTE 96-13'!L38/'PIBTRIM CONSTANTE 96-13'!$W38*100</f>
        <v>5.7357316723185656</v>
      </c>
      <c r="M38" s="24">
        <f>+'PIBTRIM CONSTANTE 96-13'!M38/'PIBTRIM CONSTANTE 96-13'!$W38*100</f>
        <v>0.69940968984401963</v>
      </c>
      <c r="N38" s="24">
        <f>+'PIBTRIM CONSTANTE 96-13'!N38/'PIBTRIM CONSTANTE 96-13'!$W38*100</f>
        <v>0.90518146589448001</v>
      </c>
      <c r="O38" s="24">
        <f>+'PIBTRIM CONSTANTE 96-13'!O38/'PIBTRIM CONSTANTE 96-13'!$W38*100</f>
        <v>3.0215069141972157</v>
      </c>
      <c r="P38" s="24">
        <f>+'PIBTRIM CONSTANTE 96-13'!P38/'PIBTRIM CONSTANTE 96-13'!$W38*100</f>
        <v>2.9391382415549572</v>
      </c>
      <c r="Q38" s="24">
        <f>+'PIBTRIM CONSTANTE 96-13'!Q38/'PIBTRIM CONSTANTE 96-13'!$W38*100</f>
        <v>0.26289111819816119</v>
      </c>
      <c r="R38" s="24">
        <f>+'PIBTRIM CONSTANTE 96-13'!R38/'PIBTRIM CONSTANTE 96-13'!$W38*100</f>
        <v>9.5772379256667932</v>
      </c>
      <c r="S38" s="24">
        <f>+'PIBTRIM CONSTANTE 96-13'!S38/'PIBTRIM CONSTANTE 96-13'!$W38*100</f>
        <v>0.73308759835550907</v>
      </c>
      <c r="T38" s="24">
        <f>+'PIBTRIM CONSTANTE 96-13'!T38/'PIBTRIM CONSTANTE 96-13'!$W38*100</f>
        <v>9.8729251093341457</v>
      </c>
      <c r="U38" s="25">
        <f>+'PIBTRIM CONSTANTE 96-13'!U38/'PIBTRIM CONSTANTE 96-13'!$W38*100</f>
        <v>93.66020871804443</v>
      </c>
      <c r="V38" s="24">
        <f>+'PIBTRIM CONSTANTE 96-13'!V38/'PIBTRIM CONSTANTE 96-13'!$W38*100</f>
        <v>6.3397912819555629</v>
      </c>
      <c r="W38" s="26">
        <f>+'PIBTRIM CONSTANTE 96-13'!W38/'PIBTRIM CONSTANTE 96-13'!$W38*100</f>
        <v>100</v>
      </c>
      <c r="AX38" s="28"/>
    </row>
    <row r="39" spans="1:50" s="9" customFormat="1" ht="12.75" customHeight="1">
      <c r="A39" s="22">
        <v>2002</v>
      </c>
      <c r="B39" s="19">
        <f>+'PIBTRIM CONSTANTE 96-13'!B39/'PIBTRIM CONSTANTE 96-13'!$W39*100</f>
        <v>4.8340126309524889</v>
      </c>
      <c r="C39" s="19">
        <f>+'PIBTRIM CONSTANTE 96-13'!C39/'PIBTRIM CONSTANTE 96-13'!$W39*100</f>
        <v>2.671393664593031</v>
      </c>
      <c r="D39" s="19">
        <f>+'PIBTRIM CONSTANTE 96-13'!D39/'PIBTRIM CONSTANTE 96-13'!$W39*100</f>
        <v>0.76387647957865612</v>
      </c>
      <c r="E39" s="19">
        <f>+'PIBTRIM CONSTANTE 96-13'!E39/'PIBTRIM CONSTANTE 96-13'!$W39*100</f>
        <v>8.547196813530002</v>
      </c>
      <c r="F39" s="19">
        <f>+'PIBTRIM CONSTANTE 96-13'!F39/'PIBTRIM CONSTANTE 96-13'!$W39*100</f>
        <v>3.263530050770405</v>
      </c>
      <c r="G39" s="19">
        <f>+'PIBTRIM CONSTANTE 96-13'!G39/'PIBTRIM CONSTANTE 96-13'!$W39*100</f>
        <v>3.1254951312387278</v>
      </c>
      <c r="H39" s="19">
        <f>+'PIBTRIM CONSTANTE 96-13'!H39/'PIBTRIM CONSTANTE 96-13'!$W39*100</f>
        <v>14.268193002584791</v>
      </c>
      <c r="I39" s="19">
        <f>+'PIBTRIM CONSTANTE 96-13'!I39/'PIBTRIM CONSTANTE 96-13'!$W39*100</f>
        <v>2.3724241742879943</v>
      </c>
      <c r="J39" s="19">
        <f>+'PIBTRIM CONSTANTE 96-13'!J39/'PIBTRIM CONSTANTE 96-13'!$W39*100</f>
        <v>15.423486784401508</v>
      </c>
      <c r="K39" s="19">
        <f>+'PIBTRIM CONSTANTE 96-13'!K39/'PIBTRIM CONSTANTE 96-13'!$W39*100</f>
        <v>8.6559359540339429</v>
      </c>
      <c r="L39" s="19">
        <f>+'PIBTRIM CONSTANTE 96-13'!L39/'PIBTRIM CONSTANTE 96-13'!$W39*100</f>
        <v>6.1371656580746397</v>
      </c>
      <c r="M39" s="19">
        <f>+'PIBTRIM CONSTANTE 96-13'!M39/'PIBTRIM CONSTANTE 96-13'!$W39*100</f>
        <v>0.72534027568603388</v>
      </c>
      <c r="N39" s="19">
        <f>+'PIBTRIM CONSTANTE 96-13'!N39/'PIBTRIM CONSTANTE 96-13'!$W39*100</f>
        <v>1.0145903662846971</v>
      </c>
      <c r="O39" s="19">
        <f>+'PIBTRIM CONSTANTE 96-13'!O39/'PIBTRIM CONSTANTE 96-13'!$W39*100</f>
        <v>3.3223018254790695</v>
      </c>
      <c r="P39" s="19">
        <f>+'PIBTRIM CONSTANTE 96-13'!P39/'PIBTRIM CONSTANTE 96-13'!$W39*100</f>
        <v>2.4651305124140923</v>
      </c>
      <c r="Q39" s="19">
        <f>+'PIBTRIM CONSTANTE 96-13'!Q39/'PIBTRIM CONSTANTE 96-13'!$W39*100</f>
        <v>0.21041921244792755</v>
      </c>
      <c r="R39" s="19">
        <f>+'PIBTRIM CONSTANTE 96-13'!R39/'PIBTRIM CONSTANTE 96-13'!$W39*100</f>
        <v>9.8379300294267011</v>
      </c>
      <c r="S39" s="19">
        <f>+'PIBTRIM CONSTANTE 96-13'!S39/'PIBTRIM CONSTANTE 96-13'!$W39*100</f>
        <v>0.79633466587700186</v>
      </c>
      <c r="T39" s="19">
        <f>+'PIBTRIM CONSTANTE 96-13'!T39/'PIBTRIM CONSTANTE 96-13'!$W39*100</f>
        <v>10.018762557913345</v>
      </c>
      <c r="U39" s="20">
        <f>+'PIBTRIM CONSTANTE 96-13'!U39/'PIBTRIM CONSTANTE 96-13'!$W39*100</f>
        <v>93.52325876474687</v>
      </c>
      <c r="V39" s="19">
        <f>+'PIBTRIM CONSTANTE 96-13'!V39/'PIBTRIM CONSTANTE 96-13'!$W39*100</f>
        <v>6.4767412352531251</v>
      </c>
      <c r="W39" s="21">
        <f>+'PIBTRIM CONSTANTE 96-13'!W39/'PIBTRIM CONSTANTE 96-13'!$W39*100</f>
        <v>100</v>
      </c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X39" s="28"/>
    </row>
    <row r="40" spans="1:50" s="9" customFormat="1" ht="12.75" customHeight="1">
      <c r="A40" s="18" t="s">
        <v>17</v>
      </c>
      <c r="B40" s="19">
        <f>+'PIBTRIM CONSTANTE 96-13'!B40/'PIBTRIM CONSTANTE 96-13'!$W40*100</f>
        <v>5.0823352159155535</v>
      </c>
      <c r="C40" s="19">
        <f>+'PIBTRIM CONSTANTE 96-13'!C40/'PIBTRIM CONSTANTE 96-13'!$W40*100</f>
        <v>2.3575373589366992</v>
      </c>
      <c r="D40" s="19">
        <f>+'PIBTRIM CONSTANTE 96-13'!D40/'PIBTRIM CONSTANTE 96-13'!$W40*100</f>
        <v>0.64964065749094357</v>
      </c>
      <c r="E40" s="19">
        <f>+'PIBTRIM CONSTANTE 96-13'!E40/'PIBTRIM CONSTANTE 96-13'!$W40*100</f>
        <v>8.742076936258476</v>
      </c>
      <c r="F40" s="19">
        <f>+'PIBTRIM CONSTANTE 96-13'!F40/'PIBTRIM CONSTANTE 96-13'!$W40*100</f>
        <v>3.2367100148814805</v>
      </c>
      <c r="G40" s="19">
        <f>+'PIBTRIM CONSTANTE 96-13'!G40/'PIBTRIM CONSTANTE 96-13'!$W40*100</f>
        <v>2.6416418703073106</v>
      </c>
      <c r="H40" s="19">
        <f>+'PIBTRIM CONSTANTE 96-13'!H40/'PIBTRIM CONSTANTE 96-13'!$W40*100</f>
        <v>14.261939659810174</v>
      </c>
      <c r="I40" s="19">
        <f>+'PIBTRIM CONSTANTE 96-13'!I40/'PIBTRIM CONSTANTE 96-13'!$W40*100</f>
        <v>2.4682758469449126</v>
      </c>
      <c r="J40" s="19">
        <f>+'PIBTRIM CONSTANTE 96-13'!J40/'PIBTRIM CONSTANTE 96-13'!$W40*100</f>
        <v>15.687522239580279</v>
      </c>
      <c r="K40" s="19">
        <f>+'PIBTRIM CONSTANTE 96-13'!K40/'PIBTRIM CONSTANTE 96-13'!$W40*100</f>
        <v>8.0225812976110866</v>
      </c>
      <c r="L40" s="19">
        <f>+'PIBTRIM CONSTANTE 96-13'!L40/'PIBTRIM CONSTANTE 96-13'!$W40*100</f>
        <v>6.4169490916079788</v>
      </c>
      <c r="M40" s="19">
        <f>+'PIBTRIM CONSTANTE 96-13'!M40/'PIBTRIM CONSTANTE 96-13'!$W40*100</f>
        <v>0.75914799521255105</v>
      </c>
      <c r="N40" s="19">
        <f>+'PIBTRIM CONSTANTE 96-13'!N40/'PIBTRIM CONSTANTE 96-13'!$W40*100</f>
        <v>1.0111518952872105</v>
      </c>
      <c r="O40" s="19">
        <f>+'PIBTRIM CONSTANTE 96-13'!O40/'PIBTRIM CONSTANTE 96-13'!$W40*100</f>
        <v>3.2816051367369612</v>
      </c>
      <c r="P40" s="19">
        <f>+'PIBTRIM CONSTANTE 96-13'!P40/'PIBTRIM CONSTANTE 96-13'!$W40*100</f>
        <v>2.3347381739555817</v>
      </c>
      <c r="Q40" s="19">
        <f>+'PIBTRIM CONSTANTE 96-13'!Q40/'PIBTRIM CONSTANTE 96-13'!$W40*100</f>
        <v>0.17784452657241337</v>
      </c>
      <c r="R40" s="19">
        <f>+'PIBTRIM CONSTANTE 96-13'!R40/'PIBTRIM CONSTANTE 96-13'!$W40*100</f>
        <v>10.167969698823134</v>
      </c>
      <c r="S40" s="19">
        <f>+'PIBTRIM CONSTANTE 96-13'!S40/'PIBTRIM CONSTANTE 96-13'!$W40*100</f>
        <v>0.80211863645099735</v>
      </c>
      <c r="T40" s="19">
        <f>+'PIBTRIM CONSTANTE 96-13'!T40/'PIBTRIM CONSTANTE 96-13'!$W40*100</f>
        <v>10.237755275059827</v>
      </c>
      <c r="U40" s="20">
        <f>+'PIBTRIM CONSTANTE 96-13'!U40/'PIBTRIM CONSTANTE 96-13'!$W40*100</f>
        <v>93.670065179532429</v>
      </c>
      <c r="V40" s="19">
        <f>+'PIBTRIM CONSTANTE 96-13'!V40/'PIBTRIM CONSTANTE 96-13'!$W40*100</f>
        <v>6.3299348204675825</v>
      </c>
      <c r="W40" s="21">
        <f>+'PIBTRIM CONSTANTE 96-13'!W40/'PIBTRIM CONSTANTE 96-13'!$W40*100</f>
        <v>100</v>
      </c>
      <c r="AX40" s="28"/>
    </row>
    <row r="41" spans="1:50" s="9" customFormat="1" ht="12.75" customHeight="1">
      <c r="A41" s="22" t="s">
        <v>45</v>
      </c>
      <c r="B41" s="19">
        <f>+'PIBTRIM CONSTANTE 96-13'!B41/'PIBTRIM CONSTANTE 96-13'!$W41*100</f>
        <v>5.3009520359545119</v>
      </c>
      <c r="C41" s="19">
        <f>+'PIBTRIM CONSTANTE 96-13'!C41/'PIBTRIM CONSTANTE 96-13'!$W41*100</f>
        <v>2.8185067342264603</v>
      </c>
      <c r="D41" s="19">
        <f>+'PIBTRIM CONSTANTE 96-13'!D41/'PIBTRIM CONSTANTE 96-13'!$W41*100</f>
        <v>0.51569554232022929</v>
      </c>
      <c r="E41" s="19">
        <f>+'PIBTRIM CONSTANTE 96-13'!E41/'PIBTRIM CONSTANTE 96-13'!$W41*100</f>
        <v>9.1966223688715267</v>
      </c>
      <c r="F41" s="19">
        <f>+'PIBTRIM CONSTANTE 96-13'!F41/'PIBTRIM CONSTANTE 96-13'!$W41*100</f>
        <v>3.2949406457950485</v>
      </c>
      <c r="G41" s="19">
        <f>+'PIBTRIM CONSTANTE 96-13'!G41/'PIBTRIM CONSTANTE 96-13'!$W41*100</f>
        <v>2.935760797960778</v>
      </c>
      <c r="H41" s="19">
        <f>+'PIBTRIM CONSTANTE 96-13'!H41/'PIBTRIM CONSTANTE 96-13'!$W41*100</f>
        <v>14.146988778694206</v>
      </c>
      <c r="I41" s="19">
        <f>+'PIBTRIM CONSTANTE 96-13'!I41/'PIBTRIM CONSTANTE 96-13'!$W41*100</f>
        <v>2.2520400565394367</v>
      </c>
      <c r="J41" s="19">
        <f>+'PIBTRIM CONSTANTE 96-13'!J41/'PIBTRIM CONSTANTE 96-13'!$W41*100</f>
        <v>15.222435026470727</v>
      </c>
      <c r="K41" s="19">
        <f>+'PIBTRIM CONSTANTE 96-13'!K41/'PIBTRIM CONSTANTE 96-13'!$W41*100</f>
        <v>8.2638398138672517</v>
      </c>
      <c r="L41" s="19">
        <f>+'PIBTRIM CONSTANTE 96-13'!L41/'PIBTRIM CONSTANTE 96-13'!$W41*100</f>
        <v>6.2569191584362276</v>
      </c>
      <c r="M41" s="19">
        <f>+'PIBTRIM CONSTANTE 96-13'!M41/'PIBTRIM CONSTANTE 96-13'!$W41*100</f>
        <v>0.72326437382141773</v>
      </c>
      <c r="N41" s="19">
        <f>+'PIBTRIM CONSTANTE 96-13'!N41/'PIBTRIM CONSTANTE 96-13'!$W41*100</f>
        <v>1.0022077688192605</v>
      </c>
      <c r="O41" s="19">
        <f>+'PIBTRIM CONSTANTE 96-13'!O41/'PIBTRIM CONSTANTE 96-13'!$W41*100</f>
        <v>3.5317706227127266</v>
      </c>
      <c r="P41" s="19">
        <f>+'PIBTRIM CONSTANTE 96-13'!P41/'PIBTRIM CONSTANTE 96-13'!$W41*100</f>
        <v>2.5689531768279603</v>
      </c>
      <c r="Q41" s="19">
        <f>+'PIBTRIM CONSTANTE 96-13'!Q41/'PIBTRIM CONSTANTE 96-13'!$W41*100</f>
        <v>0.19764563664432169</v>
      </c>
      <c r="R41" s="19">
        <f>+'PIBTRIM CONSTANTE 96-13'!R41/'PIBTRIM CONSTANTE 96-13'!$W41*100</f>
        <v>9.7326935904264573</v>
      </c>
      <c r="S41" s="19">
        <f>+'PIBTRIM CONSTANTE 96-13'!S41/'PIBTRIM CONSTANTE 96-13'!$W41*100</f>
        <v>0.78808523751296</v>
      </c>
      <c r="T41" s="19">
        <f>+'PIBTRIM CONSTANTE 96-13'!T41/'PIBTRIM CONSTANTE 96-13'!$W41*100</f>
        <v>9.9448851400444944</v>
      </c>
      <c r="U41" s="20">
        <f>+'PIBTRIM CONSTANTE 96-13'!U41/'PIBTRIM CONSTANTE 96-13'!$W41*100</f>
        <v>93.556300152290078</v>
      </c>
      <c r="V41" s="19">
        <f>+'PIBTRIM CONSTANTE 96-13'!V41/'PIBTRIM CONSTANTE 96-13'!$W41*100</f>
        <v>6.4436998477099143</v>
      </c>
      <c r="W41" s="21">
        <f>+'PIBTRIM CONSTANTE 96-13'!W41/'PIBTRIM CONSTANTE 96-13'!$W41*100</f>
        <v>100</v>
      </c>
      <c r="AX41" s="28"/>
    </row>
    <row r="42" spans="1:50" s="9" customFormat="1" ht="12.75" customHeight="1">
      <c r="A42" s="22" t="s">
        <v>46</v>
      </c>
      <c r="B42" s="19">
        <f>+'PIBTRIM CONSTANTE 96-13'!B42/'PIBTRIM CONSTANTE 96-13'!$W42*100</f>
        <v>4.8684178092202286</v>
      </c>
      <c r="C42" s="19">
        <f>+'PIBTRIM CONSTANTE 96-13'!C42/'PIBTRIM CONSTANTE 96-13'!$W42*100</f>
        <v>2.7149247714559328</v>
      </c>
      <c r="D42" s="19">
        <f>+'PIBTRIM CONSTANTE 96-13'!D42/'PIBTRIM CONSTANTE 96-13'!$W42*100</f>
        <v>1.036076064369293</v>
      </c>
      <c r="E42" s="19">
        <f>+'PIBTRIM CONSTANTE 96-13'!E42/'PIBTRIM CONSTANTE 96-13'!$W42*100</f>
        <v>8.5019083394385238</v>
      </c>
      <c r="F42" s="19">
        <f>+'PIBTRIM CONSTANTE 96-13'!F42/'PIBTRIM CONSTANTE 96-13'!$W42*100</f>
        <v>3.3410755399014822</v>
      </c>
      <c r="G42" s="19">
        <f>+'PIBTRIM CONSTANTE 96-13'!G42/'PIBTRIM CONSTANTE 96-13'!$W42*100</f>
        <v>3.4971866551870305</v>
      </c>
      <c r="H42" s="19">
        <f>+'PIBTRIM CONSTANTE 96-13'!H42/'PIBTRIM CONSTANTE 96-13'!$W42*100</f>
        <v>13.994067801712404</v>
      </c>
      <c r="I42" s="19">
        <f>+'PIBTRIM CONSTANTE 96-13'!I42/'PIBTRIM CONSTANTE 96-13'!$W42*100</f>
        <v>2.3830853749884859</v>
      </c>
      <c r="J42" s="19">
        <f>+'PIBTRIM CONSTANTE 96-13'!J42/'PIBTRIM CONSTANTE 96-13'!$W42*100</f>
        <v>15.312649939085082</v>
      </c>
      <c r="K42" s="19">
        <f>+'PIBTRIM CONSTANTE 96-13'!K42/'PIBTRIM CONSTANTE 96-13'!$W42*100</f>
        <v>8.5200684082830751</v>
      </c>
      <c r="L42" s="19">
        <f>+'PIBTRIM CONSTANTE 96-13'!L42/'PIBTRIM CONSTANTE 96-13'!$W42*100</f>
        <v>5.8911222109906891</v>
      </c>
      <c r="M42" s="19">
        <f>+'PIBTRIM CONSTANTE 96-13'!M42/'PIBTRIM CONSTANTE 96-13'!$W42*100</f>
        <v>0.72696036596625491</v>
      </c>
      <c r="N42" s="19">
        <f>+'PIBTRIM CONSTANTE 96-13'!N42/'PIBTRIM CONSTANTE 96-13'!$W42*100</f>
        <v>1.0505087910453994</v>
      </c>
      <c r="O42" s="19">
        <f>+'PIBTRIM CONSTANTE 96-13'!O42/'PIBTRIM CONSTANTE 96-13'!$W42*100</f>
        <v>3.3723622793087076</v>
      </c>
      <c r="P42" s="19">
        <f>+'PIBTRIM CONSTANTE 96-13'!P42/'PIBTRIM CONSTANTE 96-13'!$W42*100</f>
        <v>2.5992262141623641</v>
      </c>
      <c r="Q42" s="19">
        <f>+'PIBTRIM CONSTANTE 96-13'!Q42/'PIBTRIM CONSTANTE 96-13'!$W42*100</f>
        <v>0.23544277974165564</v>
      </c>
      <c r="R42" s="19">
        <f>+'PIBTRIM CONSTANTE 96-13'!R42/'PIBTRIM CONSTANTE 96-13'!$W42*100</f>
        <v>9.9232819718816234</v>
      </c>
      <c r="S42" s="19">
        <f>+'PIBTRIM CONSTANTE 96-13'!S42/'PIBTRIM CONSTANTE 96-13'!$W42*100</f>
        <v>0.80925776588696308</v>
      </c>
      <c r="T42" s="19">
        <f>+'PIBTRIM CONSTANTE 96-13'!T42/'PIBTRIM CONSTANTE 96-13'!$W42*100</f>
        <v>10.115722073587037</v>
      </c>
      <c r="U42" s="20">
        <f>+'PIBTRIM CONSTANTE 96-13'!U42/'PIBTRIM CONSTANTE 96-13'!$W42*100</f>
        <v>93.694892727887506</v>
      </c>
      <c r="V42" s="19">
        <f>+'PIBTRIM CONSTANTE 96-13'!V42/'PIBTRIM CONSTANTE 96-13'!$W42*100</f>
        <v>6.3051072721124992</v>
      </c>
      <c r="W42" s="21">
        <f>+'PIBTRIM CONSTANTE 96-13'!W42/'PIBTRIM CONSTANTE 96-13'!$W42*100</f>
        <v>100</v>
      </c>
      <c r="AX42" s="28"/>
    </row>
    <row r="43" spans="1:50" s="9" customFormat="1" ht="12.75" customHeight="1">
      <c r="A43" s="18" t="s">
        <v>47</v>
      </c>
      <c r="B43" s="19">
        <f>+'PIBTRIM CONSTANTE 96-13'!B43/'PIBTRIM CONSTANTE 96-13'!$W43*100</f>
        <v>4.1252498092416001</v>
      </c>
      <c r="C43" s="19">
        <f>+'PIBTRIM CONSTANTE 96-13'!C43/'PIBTRIM CONSTANTE 96-13'!$W43*100</f>
        <v>2.7757240739526434</v>
      </c>
      <c r="D43" s="19">
        <f>+'PIBTRIM CONSTANTE 96-13'!D43/'PIBTRIM CONSTANTE 96-13'!$W43*100</f>
        <v>0.84669036592572955</v>
      </c>
      <c r="E43" s="19">
        <f>+'PIBTRIM CONSTANTE 96-13'!E43/'PIBTRIM CONSTANTE 96-13'!$W43*100</f>
        <v>7.7882071539133051</v>
      </c>
      <c r="F43" s="19">
        <f>+'PIBTRIM CONSTANTE 96-13'!F43/'PIBTRIM CONSTANTE 96-13'!$W43*100</f>
        <v>3.1837825575559706</v>
      </c>
      <c r="G43" s="19">
        <f>+'PIBTRIM CONSTANTE 96-13'!G43/'PIBTRIM CONSTANTE 96-13'!$W43*100</f>
        <v>3.3953708800626039</v>
      </c>
      <c r="H43" s="19">
        <f>+'PIBTRIM CONSTANTE 96-13'!H43/'PIBTRIM CONSTANTE 96-13'!$W43*100</f>
        <v>14.652371814056691</v>
      </c>
      <c r="I43" s="19">
        <f>+'PIBTRIM CONSTANTE 96-13'!I43/'PIBTRIM CONSTANTE 96-13'!$W43*100</f>
        <v>2.390155090340031</v>
      </c>
      <c r="J43" s="19">
        <f>+'PIBTRIM CONSTANTE 96-13'!J43/'PIBTRIM CONSTANTE 96-13'!$W43*100</f>
        <v>15.48090812548987</v>
      </c>
      <c r="K43" s="19">
        <f>+'PIBTRIM CONSTANTE 96-13'!K43/'PIBTRIM CONSTANTE 96-13'!$W43*100</f>
        <v>9.7421930499370823</v>
      </c>
      <c r="L43" s="19">
        <f>+'PIBTRIM CONSTANTE 96-13'!L43/'PIBTRIM CONSTANTE 96-13'!$W43*100</f>
        <v>6.0012074393356896</v>
      </c>
      <c r="M43" s="19">
        <f>+'PIBTRIM CONSTANTE 96-13'!M43/'PIBTRIM CONSTANTE 96-13'!$W43*100</f>
        <v>0.6948421502671579</v>
      </c>
      <c r="N43" s="19">
        <f>+'PIBTRIM CONSTANTE 96-13'!N43/'PIBTRIM CONSTANTE 96-13'!$W43*100</f>
        <v>0.99530207425760808</v>
      </c>
      <c r="O43" s="19">
        <f>+'PIBTRIM CONSTANTE 96-13'!O43/'PIBTRIM CONSTANTE 96-13'!$W43*100</f>
        <v>3.1104652037985612</v>
      </c>
      <c r="P43" s="19">
        <f>+'PIBTRIM CONSTANTE 96-13'!P43/'PIBTRIM CONSTANTE 96-13'!$W43*100</f>
        <v>2.3565637077456913</v>
      </c>
      <c r="Q43" s="19">
        <f>+'PIBTRIM CONSTANTE 96-13'!Q43/'PIBTRIM CONSTANTE 96-13'!$W43*100</f>
        <v>0.22858818732769581</v>
      </c>
      <c r="R43" s="19">
        <f>+'PIBTRIM CONSTANTE 96-13'!R43/'PIBTRIM CONSTANTE 96-13'!$W43*100</f>
        <v>9.5553673166749959</v>
      </c>
      <c r="S43" s="19">
        <f>+'PIBTRIM CONSTANTE 96-13'!S43/'PIBTRIM CONSTANTE 96-13'!$W43*100</f>
        <v>0.7866137550194241</v>
      </c>
      <c r="T43" s="19">
        <f>+'PIBTRIM CONSTANTE 96-13'!T43/'PIBTRIM CONSTANTE 96-13'!$W43*100</f>
        <v>9.7966188073044087</v>
      </c>
      <c r="U43" s="20">
        <f>+'PIBTRIM CONSTANTE 96-13'!U43/'PIBTRIM CONSTANTE 96-13'!$W43*100</f>
        <v>93.193094146715381</v>
      </c>
      <c r="V43" s="19">
        <f>+'PIBTRIM CONSTANTE 96-13'!V43/'PIBTRIM CONSTANTE 96-13'!$W43*100</f>
        <v>6.8069058532846141</v>
      </c>
      <c r="W43" s="21">
        <f>+'PIBTRIM CONSTANTE 96-13'!W43/'PIBTRIM CONSTANTE 96-13'!$W43*100</f>
        <v>100</v>
      </c>
      <c r="AX43" s="28"/>
    </row>
    <row r="44" spans="1:50" s="9" customFormat="1" ht="12.75" customHeight="1">
      <c r="A44" s="23">
        <v>2003</v>
      </c>
      <c r="B44" s="24">
        <f>+'PIBTRIM CONSTANTE 96-13'!B44/'PIBTRIM CONSTANTE 96-13'!$W44*100</f>
        <v>4.7694505503168818</v>
      </c>
      <c r="C44" s="24">
        <f>+'PIBTRIM CONSTANTE 96-13'!C44/'PIBTRIM CONSTANTE 96-13'!$W44*100</f>
        <v>3.1010992331094678</v>
      </c>
      <c r="D44" s="24">
        <f>+'PIBTRIM CONSTANTE 96-13'!D44/'PIBTRIM CONSTANTE 96-13'!$W44*100</f>
        <v>0.99238458783201355</v>
      </c>
      <c r="E44" s="24">
        <f>+'PIBTRIM CONSTANTE 96-13'!E44/'PIBTRIM CONSTANTE 96-13'!$W44*100</f>
        <v>7.9226600841642636</v>
      </c>
      <c r="F44" s="24">
        <f>+'PIBTRIM CONSTANTE 96-13'!F44/'PIBTRIM CONSTANTE 96-13'!$W44*100</f>
        <v>3.1766156781719541</v>
      </c>
      <c r="G44" s="24">
        <f>+'PIBTRIM CONSTANTE 96-13'!G44/'PIBTRIM CONSTANTE 96-13'!$W44*100</f>
        <v>4.0306740381171577</v>
      </c>
      <c r="H44" s="24">
        <f>+'PIBTRIM CONSTANTE 96-13'!H44/'PIBTRIM CONSTANTE 96-13'!$W44*100</f>
        <v>13.845953948271999</v>
      </c>
      <c r="I44" s="24">
        <f>+'PIBTRIM CONSTANTE 96-13'!I44/'PIBTRIM CONSTANTE 96-13'!$W44*100</f>
        <v>2.5133842911014272</v>
      </c>
      <c r="J44" s="24">
        <f>+'PIBTRIM CONSTANTE 96-13'!J44/'PIBTRIM CONSTANTE 96-13'!$W44*100</f>
        <v>16.4084101825988</v>
      </c>
      <c r="K44" s="24">
        <f>+'PIBTRIM CONSTANTE 96-13'!K44/'PIBTRIM CONSTANTE 96-13'!$W44*100</f>
        <v>7.7109465804493276</v>
      </c>
      <c r="L44" s="24">
        <f>+'PIBTRIM CONSTANTE 96-13'!L44/'PIBTRIM CONSTANTE 96-13'!$W44*100</f>
        <v>6.1887508089619541</v>
      </c>
      <c r="M44" s="24">
        <f>+'PIBTRIM CONSTANTE 96-13'!M44/'PIBTRIM CONSTANTE 96-13'!$W44*100</f>
        <v>0.72810165504105129</v>
      </c>
      <c r="N44" s="24">
        <f>+'PIBTRIM CONSTANTE 96-13'!N44/'PIBTRIM CONSTANTE 96-13'!$W44*100</f>
        <v>1.0088012063238581</v>
      </c>
      <c r="O44" s="24">
        <f>+'PIBTRIM CONSTANTE 96-13'!O44/'PIBTRIM CONSTANTE 96-13'!$W44*100</f>
        <v>3.2406404902901484</v>
      </c>
      <c r="P44" s="24">
        <f>+'PIBTRIM CONSTANTE 96-13'!P44/'PIBTRIM CONSTANTE 96-13'!$W44*100</f>
        <v>2.4641098106981554</v>
      </c>
      <c r="Q44" s="24">
        <f>+'PIBTRIM CONSTANTE 96-13'!Q44/'PIBTRIM CONSTANTE 96-13'!$W44*100</f>
        <v>0.21117848116961835</v>
      </c>
      <c r="R44" s="24">
        <f>+'PIBTRIM CONSTANTE 96-13'!R44/'PIBTRIM CONSTANTE 96-13'!$W44*100</f>
        <v>9.8639051158288353</v>
      </c>
      <c r="S44" s="24">
        <f>+'PIBTRIM CONSTANTE 96-13'!S44/'PIBTRIM CONSTANTE 96-13'!$W44*100</f>
        <v>0.78084004194610246</v>
      </c>
      <c r="T44" s="24">
        <f>+'PIBTRIM CONSTANTE 96-13'!T44/'PIBTRIM CONSTANTE 96-13'!$W44*100</f>
        <v>9.751697752292527</v>
      </c>
      <c r="U44" s="25">
        <f>+'PIBTRIM CONSTANTE 96-13'!U44/'PIBTRIM CONSTANTE 96-13'!$W44*100</f>
        <v>93.781384915289237</v>
      </c>
      <c r="V44" s="24">
        <f>+'PIBTRIM CONSTANTE 96-13'!V44/'PIBTRIM CONSTANTE 96-13'!$W44*100</f>
        <v>6.2186150847107813</v>
      </c>
      <c r="W44" s="26">
        <f>+'PIBTRIM CONSTANTE 96-13'!W44/'PIBTRIM CONSTANTE 96-13'!$W44*100</f>
        <v>100</v>
      </c>
      <c r="AX44" s="28"/>
    </row>
    <row r="45" spans="1:50" s="9" customFormat="1" ht="12.75" customHeight="1">
      <c r="A45" s="27" t="s">
        <v>17</v>
      </c>
      <c r="B45" s="24">
        <f>+'PIBTRIM CONSTANTE 96-13'!B45/'PIBTRIM CONSTANTE 96-13'!$W45*100</f>
        <v>5.0300019427821407</v>
      </c>
      <c r="C45" s="24">
        <f>+'PIBTRIM CONSTANTE 96-13'!C45/'PIBTRIM CONSTANTE 96-13'!$W45*100</f>
        <v>2.2771987273765575</v>
      </c>
      <c r="D45" s="24">
        <f>+'PIBTRIM CONSTANTE 96-13'!D45/'PIBTRIM CONSTANTE 96-13'!$W45*100</f>
        <v>0.86588095322402037</v>
      </c>
      <c r="E45" s="24">
        <f>+'PIBTRIM CONSTANTE 96-13'!E45/'PIBTRIM CONSTANTE 96-13'!$W45*100</f>
        <v>9.057660207544183</v>
      </c>
      <c r="F45" s="24">
        <f>+'PIBTRIM CONSTANTE 96-13'!F45/'PIBTRIM CONSTANTE 96-13'!$W45*100</f>
        <v>3.1908054024318231</v>
      </c>
      <c r="G45" s="24">
        <f>+'PIBTRIM CONSTANTE 96-13'!G45/'PIBTRIM CONSTANTE 96-13'!$W45*100</f>
        <v>3.3400293152125373</v>
      </c>
      <c r="H45" s="24">
        <f>+'PIBTRIM CONSTANTE 96-13'!H45/'PIBTRIM CONSTANTE 96-13'!$W45*100</f>
        <v>12.981744222674156</v>
      </c>
      <c r="I45" s="24">
        <f>+'PIBTRIM CONSTANTE 96-13'!I45/'PIBTRIM CONSTANTE 96-13'!$W45*100</f>
        <v>3.2692119454402979</v>
      </c>
      <c r="J45" s="24">
        <f>+'PIBTRIM CONSTANTE 96-13'!J45/'PIBTRIM CONSTANTE 96-13'!$W45*100</f>
        <v>16.533553634395666</v>
      </c>
      <c r="K45" s="24">
        <f>+'PIBTRIM CONSTANTE 96-13'!K45/'PIBTRIM CONSTANTE 96-13'!$W45*100</f>
        <v>8.2532539924309543</v>
      </c>
      <c r="L45" s="24">
        <f>+'PIBTRIM CONSTANTE 96-13'!L45/'PIBTRIM CONSTANTE 96-13'!$W45*100</f>
        <v>6.1361642354458148</v>
      </c>
      <c r="M45" s="24">
        <f>+'PIBTRIM CONSTANTE 96-13'!M45/'PIBTRIM CONSTANTE 96-13'!$W45*100</f>
        <v>0.75596691135659733</v>
      </c>
      <c r="N45" s="24">
        <f>+'PIBTRIM CONSTANTE 96-13'!N45/'PIBTRIM CONSTANTE 96-13'!$W45*100</f>
        <v>1.0410613900532122</v>
      </c>
      <c r="O45" s="24">
        <f>+'PIBTRIM CONSTANTE 96-13'!O45/'PIBTRIM CONSTANTE 96-13'!$W45*100</f>
        <v>3.2180772434782492</v>
      </c>
      <c r="P45" s="24">
        <f>+'PIBTRIM CONSTANTE 96-13'!P45/'PIBTRIM CONSTANTE 96-13'!$W45*100</f>
        <v>2.5455536432733883</v>
      </c>
      <c r="Q45" s="24">
        <f>+'PIBTRIM CONSTANTE 96-13'!Q45/'PIBTRIM CONSTANTE 96-13'!$W45*100</f>
        <v>0.17500081549147778</v>
      </c>
      <c r="R45" s="24">
        <f>+'PIBTRIM CONSTANTE 96-13'!R45/'PIBTRIM CONSTANTE 96-13'!$W45*100</f>
        <v>10.053941270839847</v>
      </c>
      <c r="S45" s="24">
        <f>+'PIBTRIM CONSTANTE 96-13'!S45/'PIBTRIM CONSTANTE 96-13'!$W45*100</f>
        <v>0.80318980861854905</v>
      </c>
      <c r="T45" s="24">
        <f>+'PIBTRIM CONSTANTE 96-13'!T45/'PIBTRIM CONSTANTE 96-13'!$W45*100</f>
        <v>9.9058477260185107</v>
      </c>
      <c r="U45" s="25">
        <f>+'PIBTRIM CONSTANTE 96-13'!U45/'PIBTRIM CONSTANTE 96-13'!$W45*100</f>
        <v>94.343036101541188</v>
      </c>
      <c r="V45" s="24">
        <f>+'PIBTRIM CONSTANTE 96-13'!V45/'PIBTRIM CONSTANTE 96-13'!$W45*100</f>
        <v>5.6569638984588044</v>
      </c>
      <c r="W45" s="26">
        <f>+'PIBTRIM CONSTANTE 96-13'!W45/'PIBTRIM CONSTANTE 96-13'!$W45*100</f>
        <v>100</v>
      </c>
      <c r="AX45" s="28"/>
    </row>
    <row r="46" spans="1:50" s="9" customFormat="1" ht="12.75" customHeight="1">
      <c r="A46" s="23" t="s">
        <v>45</v>
      </c>
      <c r="B46" s="24">
        <f>+'PIBTRIM CONSTANTE 96-13'!B46/'PIBTRIM CONSTANTE 96-13'!$W46*100</f>
        <v>5.5246591302771053</v>
      </c>
      <c r="C46" s="24">
        <f>+'PIBTRIM CONSTANTE 96-13'!C46/'PIBTRIM CONSTANTE 96-13'!$W46*100</f>
        <v>3.239180538158771</v>
      </c>
      <c r="D46" s="24">
        <f>+'PIBTRIM CONSTANTE 96-13'!D46/'PIBTRIM CONSTANTE 96-13'!$W46*100</f>
        <v>0.96051410279786897</v>
      </c>
      <c r="E46" s="24">
        <f>+'PIBTRIM CONSTANTE 96-13'!E46/'PIBTRIM CONSTANTE 96-13'!$W46*100</f>
        <v>7.3400989061326509</v>
      </c>
      <c r="F46" s="24">
        <f>+'PIBTRIM CONSTANTE 96-13'!F46/'PIBTRIM CONSTANTE 96-13'!$W46*100</f>
        <v>3.2596170084310665</v>
      </c>
      <c r="G46" s="24">
        <f>+'PIBTRIM CONSTANTE 96-13'!G46/'PIBTRIM CONSTANTE 96-13'!$W46*100</f>
        <v>3.8341958617154295</v>
      </c>
      <c r="H46" s="24">
        <f>+'PIBTRIM CONSTANTE 96-13'!H46/'PIBTRIM CONSTANTE 96-13'!$W46*100</f>
        <v>13.336896029307422</v>
      </c>
      <c r="I46" s="24">
        <f>+'PIBTRIM CONSTANTE 96-13'!I46/'PIBTRIM CONSTANTE 96-13'!$W46*100</f>
        <v>2.5068736867348638</v>
      </c>
      <c r="J46" s="24">
        <f>+'PIBTRIM CONSTANTE 96-13'!J46/'PIBTRIM CONSTANTE 96-13'!$W46*100</f>
        <v>16.771529936796835</v>
      </c>
      <c r="K46" s="24">
        <f>+'PIBTRIM CONSTANTE 96-13'!K46/'PIBTRIM CONSTANTE 96-13'!$W46*100</f>
        <v>7.8111590938092839</v>
      </c>
      <c r="L46" s="24">
        <f>+'PIBTRIM CONSTANTE 96-13'!L46/'PIBTRIM CONSTANTE 96-13'!$W46*100</f>
        <v>5.8128713299313333</v>
      </c>
      <c r="M46" s="24">
        <f>+'PIBTRIM CONSTANTE 96-13'!M46/'PIBTRIM CONSTANTE 96-13'!$W46*100</f>
        <v>0.75532342606807967</v>
      </c>
      <c r="N46" s="24">
        <f>+'PIBTRIM CONSTANTE 96-13'!N46/'PIBTRIM CONSTANTE 96-13'!$W46*100</f>
        <v>1.0401198015658064</v>
      </c>
      <c r="O46" s="24">
        <f>+'PIBTRIM CONSTANTE 96-13'!O46/'PIBTRIM CONSTANTE 96-13'!$W46*100</f>
        <v>3.6308795517110934</v>
      </c>
      <c r="P46" s="24">
        <f>+'PIBTRIM CONSTANTE 96-13'!P46/'PIBTRIM CONSTANTE 96-13'!$W46*100</f>
        <v>2.6925730799424521</v>
      </c>
      <c r="Q46" s="24">
        <f>+'PIBTRIM CONSTANTE 96-13'!Q46/'PIBTRIM CONSTANTE 96-13'!$W46*100</f>
        <v>0.20088043303818412</v>
      </c>
      <c r="R46" s="24">
        <f>+'PIBTRIM CONSTANTE 96-13'!R46/'PIBTRIM CONSTANTE 96-13'!$W46*100</f>
        <v>10.166969885132675</v>
      </c>
      <c r="S46" s="24">
        <f>+'PIBTRIM CONSTANTE 96-13'!S46/'PIBTRIM CONSTANTE 96-13'!$W46*100</f>
        <v>0.80107557389018025</v>
      </c>
      <c r="T46" s="24">
        <f>+'PIBTRIM CONSTANTE 96-13'!T46/'PIBTRIM CONSTANTE 96-13'!$W46*100</f>
        <v>10.031878119125496</v>
      </c>
      <c r="U46" s="25">
        <f>+'PIBTRIM CONSTANTE 96-13'!U46/'PIBTRIM CONSTANTE 96-13'!$W46*100</f>
        <v>94.332149334681674</v>
      </c>
      <c r="V46" s="24">
        <f>+'PIBTRIM CONSTANTE 96-13'!V46/'PIBTRIM CONSTANTE 96-13'!$W46*100</f>
        <v>5.6678506653183192</v>
      </c>
      <c r="W46" s="26">
        <f>+'PIBTRIM CONSTANTE 96-13'!W46/'PIBTRIM CONSTANTE 96-13'!$W46*100</f>
        <v>100</v>
      </c>
      <c r="AX46" s="28"/>
    </row>
    <row r="47" spans="1:50" s="9" customFormat="1" ht="12.75" customHeight="1">
      <c r="A47" s="23" t="s">
        <v>46</v>
      </c>
      <c r="B47" s="24">
        <f>+'PIBTRIM CONSTANTE 96-13'!B47/'PIBTRIM CONSTANTE 96-13'!$W47*100</f>
        <v>4.6991502982603928</v>
      </c>
      <c r="C47" s="24">
        <f>+'PIBTRIM CONSTANTE 96-13'!C47/'PIBTRIM CONSTANTE 96-13'!$W47*100</f>
        <v>3.5606623397633173</v>
      </c>
      <c r="D47" s="24">
        <f>+'PIBTRIM CONSTANTE 96-13'!D47/'PIBTRIM CONSTANTE 96-13'!$W47*100</f>
        <v>1.1021883424290526</v>
      </c>
      <c r="E47" s="24">
        <f>+'PIBTRIM CONSTANTE 96-13'!E47/'PIBTRIM CONSTANTE 96-13'!$W47*100</f>
        <v>7.64931909506151</v>
      </c>
      <c r="F47" s="24">
        <f>+'PIBTRIM CONSTANTE 96-13'!F47/'PIBTRIM CONSTANTE 96-13'!$W47*100</f>
        <v>3.1910662488889039</v>
      </c>
      <c r="G47" s="24">
        <f>+'PIBTRIM CONSTANTE 96-13'!G47/'PIBTRIM CONSTANTE 96-13'!$W47*100</f>
        <v>4.5360395698189127</v>
      </c>
      <c r="H47" s="24">
        <f>+'PIBTRIM CONSTANTE 96-13'!H47/'PIBTRIM CONSTANTE 96-13'!$W47*100</f>
        <v>13.948343773416806</v>
      </c>
      <c r="I47" s="24">
        <f>+'PIBTRIM CONSTANTE 96-13'!I47/'PIBTRIM CONSTANTE 96-13'!$W47*100</f>
        <v>2.2175765452464775</v>
      </c>
      <c r="J47" s="24">
        <f>+'PIBTRIM CONSTANTE 96-13'!J47/'PIBTRIM CONSTANTE 96-13'!$W47*100</f>
        <v>16.26222799847417</v>
      </c>
      <c r="K47" s="24">
        <f>+'PIBTRIM CONSTANTE 96-13'!K47/'PIBTRIM CONSTANTE 96-13'!$W47*100</f>
        <v>7.7497972538513125</v>
      </c>
      <c r="L47" s="24">
        <f>+'PIBTRIM CONSTANTE 96-13'!L47/'PIBTRIM CONSTANTE 96-13'!$W47*100</f>
        <v>6.3656326722923424</v>
      </c>
      <c r="M47" s="24">
        <f>+'PIBTRIM CONSTANTE 96-13'!M47/'PIBTRIM CONSTANTE 96-13'!$W47*100</f>
        <v>0.73179201001859484</v>
      </c>
      <c r="N47" s="24">
        <f>+'PIBTRIM CONSTANTE 96-13'!N47/'PIBTRIM CONSTANTE 96-13'!$W47*100</f>
        <v>1.0225225226601196</v>
      </c>
      <c r="O47" s="24">
        <f>+'PIBTRIM CONSTANTE 96-13'!O47/'PIBTRIM CONSTANTE 96-13'!$W47*100</f>
        <v>3.1910662488889039</v>
      </c>
      <c r="P47" s="24">
        <f>+'PIBTRIM CONSTANTE 96-13'!P47/'PIBTRIM CONSTANTE 96-13'!$W47*100</f>
        <v>2.7331960916672542</v>
      </c>
      <c r="Q47" s="24">
        <f>+'PIBTRIM CONSTANTE 96-13'!Q47/'PIBTRIM CONSTANTE 96-13'!$W47*100</f>
        <v>0.2376523586100153</v>
      </c>
      <c r="R47" s="24">
        <f>+'PIBTRIM CONSTANTE 96-13'!R47/'PIBTRIM CONSTANTE 96-13'!$W47*100</f>
        <v>9.9717509483591904</v>
      </c>
      <c r="S47" s="24">
        <f>+'PIBTRIM CONSTANTE 96-13'!S47/'PIBTRIM CONSTANTE 96-13'!$W47*100</f>
        <v>0.7839397084654065</v>
      </c>
      <c r="T47" s="24">
        <f>+'PIBTRIM CONSTANTE 96-13'!T47/'PIBTRIM CONSTANTE 96-13'!$W47*100</f>
        <v>9.8886346390450228</v>
      </c>
      <c r="U47" s="25">
        <f>+'PIBTRIM CONSTANTE 96-13'!U47/'PIBTRIM CONSTANTE 96-13'!$W47*100</f>
        <v>94.376166481883189</v>
      </c>
      <c r="V47" s="24">
        <f>+'PIBTRIM CONSTANTE 96-13'!V47/'PIBTRIM CONSTANTE 96-13'!$W47*100</f>
        <v>5.6238335181168146</v>
      </c>
      <c r="W47" s="26">
        <f>+'PIBTRIM CONSTANTE 96-13'!W47/'PIBTRIM CONSTANTE 96-13'!$W47*100</f>
        <v>100</v>
      </c>
      <c r="AX47" s="28"/>
    </row>
    <row r="48" spans="1:50" s="9" customFormat="1" ht="12.75" customHeight="1">
      <c r="A48" s="23" t="s">
        <v>47</v>
      </c>
      <c r="B48" s="24">
        <f>+'PIBTRIM CONSTANTE 96-13'!B48/'PIBTRIM CONSTANTE 96-13'!$W48*100</f>
        <v>3.9261848134098316</v>
      </c>
      <c r="C48" s="24">
        <f>+'PIBTRIM CONSTANTE 96-13'!C48/'PIBTRIM CONSTANTE 96-13'!$W48*100</f>
        <v>3.2895885170540096</v>
      </c>
      <c r="D48" s="24">
        <f>+'PIBTRIM CONSTANTE 96-13'!D48/'PIBTRIM CONSTANTE 96-13'!$W48*100</f>
        <v>1.0325652845197308</v>
      </c>
      <c r="E48" s="24">
        <f>+'PIBTRIM CONSTANTE 96-13'!E48/'PIBTRIM CONSTANTE 96-13'!$W48*100</f>
        <v>7.6817983703798252</v>
      </c>
      <c r="F48" s="24">
        <f>+'PIBTRIM CONSTANTE 96-13'!F48/'PIBTRIM CONSTANTE 96-13'!$W48*100</f>
        <v>3.0763744465042127</v>
      </c>
      <c r="G48" s="24">
        <f>+'PIBTRIM CONSTANTE 96-13'!G48/'PIBTRIM CONSTANTE 96-13'!$W48*100</f>
        <v>4.3570060466952585</v>
      </c>
      <c r="H48" s="24">
        <f>+'PIBTRIM CONSTANTE 96-13'!H48/'PIBTRIM CONSTANTE 96-13'!$W48*100</f>
        <v>14.978845395781235</v>
      </c>
      <c r="I48" s="24">
        <f>+'PIBTRIM CONSTANTE 96-13'!I48/'PIBTRIM CONSTANTE 96-13'!$W48*100</f>
        <v>2.1169111290301261</v>
      </c>
      <c r="J48" s="24">
        <f>+'PIBTRIM CONSTANTE 96-13'!J48/'PIBTRIM CONSTANTE 96-13'!$W48*100</f>
        <v>16.106800072390371</v>
      </c>
      <c r="K48" s="24">
        <f>+'PIBTRIM CONSTANTE 96-13'!K48/'PIBTRIM CONSTANTE 96-13'!$W48*100</f>
        <v>7.1009206077409637</v>
      </c>
      <c r="L48" s="24">
        <f>+'PIBTRIM CONSTANTE 96-13'!L48/'PIBTRIM CONSTANTE 96-13'!$W48*100</f>
        <v>6.408605777668182</v>
      </c>
      <c r="M48" s="24">
        <f>+'PIBTRIM CONSTANTE 96-13'!M48/'PIBTRIM CONSTANTE 96-13'!$W48*100</f>
        <v>0.67545456071352261</v>
      </c>
      <c r="N48" s="24">
        <f>+'PIBTRIM CONSTANTE 96-13'!N48/'PIBTRIM CONSTANTE 96-13'!$W48*100</f>
        <v>0.93930491272099792</v>
      </c>
      <c r="O48" s="24">
        <f>+'PIBTRIM CONSTANTE 96-13'!O48/'PIBTRIM CONSTANTE 96-13'!$W48*100</f>
        <v>2.9575837500550395</v>
      </c>
      <c r="P48" s="24">
        <f>+'PIBTRIM CONSTANTE 96-13'!P48/'PIBTRIM CONSTANTE 96-13'!$W48*100</f>
        <v>1.9386641660504962</v>
      </c>
      <c r="Q48" s="24">
        <f>+'PIBTRIM CONSTANTE 96-13'!Q48/'PIBTRIM CONSTANTE 96-13'!$W48*100</f>
        <v>0.22827648507373088</v>
      </c>
      <c r="R48" s="24">
        <f>+'PIBTRIM CONSTANTE 96-13'!R48/'PIBTRIM CONSTANTE 96-13'!$W48*100</f>
        <v>9.3235467136132613</v>
      </c>
      <c r="S48" s="24">
        <f>+'PIBTRIM CONSTANTE 96-13'!S48/'PIBTRIM CONSTANTE 96-13'!$W48*100</f>
        <v>0.73991374311366664</v>
      </c>
      <c r="T48" s="24">
        <f>+'PIBTRIM CONSTANTE 96-13'!T48/'PIBTRIM CONSTANTE 96-13'!$W48*100</f>
        <v>9.2370166786799999</v>
      </c>
      <c r="U48" s="25">
        <f>+'PIBTRIM CONSTANTE 96-13'!U48/'PIBTRIM CONSTANTE 96-13'!$W48*100</f>
        <v>92.23803313909346</v>
      </c>
      <c r="V48" s="24">
        <f>+'PIBTRIM CONSTANTE 96-13'!V48/'PIBTRIM CONSTANTE 96-13'!$W48*100</f>
        <v>7.7619668609065497</v>
      </c>
      <c r="W48" s="26">
        <f>+'PIBTRIM CONSTANTE 96-13'!W48/'PIBTRIM CONSTANTE 96-13'!$W48*100</f>
        <v>100</v>
      </c>
      <c r="AX48" s="28"/>
    </row>
    <row r="49" spans="1:50" s="9" customFormat="1" ht="12.75" customHeight="1">
      <c r="A49" s="22">
        <v>2004</v>
      </c>
      <c r="B49" s="19">
        <f>+'PIBTRIM CONSTANTE 96-13'!B49/'PIBTRIM CONSTANTE 96-13'!$W49*100</f>
        <v>4.5262576776270196</v>
      </c>
      <c r="C49" s="19">
        <f>+'PIBTRIM CONSTANTE 96-13'!C49/'PIBTRIM CONSTANTE 96-13'!$W49*100</f>
        <v>2.893019247096138</v>
      </c>
      <c r="D49" s="19">
        <f>+'PIBTRIM CONSTANTE 96-13'!D49/'PIBTRIM CONSTANTE 96-13'!$W49*100</f>
        <v>1.0382311066676191</v>
      </c>
      <c r="E49" s="19">
        <f>+'PIBTRIM CONSTANTE 96-13'!E49/'PIBTRIM CONSTANTE 96-13'!$W49*100</f>
        <v>7.5243118442574808</v>
      </c>
      <c r="F49" s="19">
        <f>+'PIBTRIM CONSTANTE 96-13'!F49/'PIBTRIM CONSTANTE 96-13'!$W49*100</f>
        <v>3.1339982076790576</v>
      </c>
      <c r="G49" s="19">
        <f>+'PIBTRIM CONSTANTE 96-13'!G49/'PIBTRIM CONSTANTE 96-13'!$W49*100</f>
        <v>4.2876096727899524</v>
      </c>
      <c r="H49" s="19">
        <f>+'PIBTRIM CONSTANTE 96-13'!H49/'PIBTRIM CONSTANTE 96-13'!$W49*100</f>
        <v>14.366565441124129</v>
      </c>
      <c r="I49" s="19">
        <f>+'PIBTRIM CONSTANTE 96-13'!I49/'PIBTRIM CONSTANTE 96-13'!$W49*100</f>
        <v>2.653274703452043</v>
      </c>
      <c r="J49" s="19">
        <f>+'PIBTRIM CONSTANTE 96-13'!J49/'PIBTRIM CONSTANTE 96-13'!$W49*100</f>
        <v>17.529270193959626</v>
      </c>
      <c r="K49" s="19">
        <f>+'PIBTRIM CONSTANTE 96-13'!K49/'PIBTRIM CONSTANTE 96-13'!$W49*100</f>
        <v>6.7713717687687369</v>
      </c>
      <c r="L49" s="19">
        <f>+'PIBTRIM CONSTANTE 96-13'!L49/'PIBTRIM CONSTANTE 96-13'!$W49*100</f>
        <v>6.3738533995512254</v>
      </c>
      <c r="M49" s="19">
        <f>+'PIBTRIM CONSTANTE 96-13'!M49/'PIBTRIM CONSTANTE 96-13'!$W49*100</f>
        <v>0.70844004925555182</v>
      </c>
      <c r="N49" s="19">
        <f>+'PIBTRIM CONSTANTE 96-13'!N49/'PIBTRIM CONSTANTE 96-13'!$W49*100</f>
        <v>0.98893353753811042</v>
      </c>
      <c r="O49" s="19">
        <f>+'PIBTRIM CONSTANTE 96-13'!O49/'PIBTRIM CONSTANTE 96-13'!$W49*100</f>
        <v>3.1322906909301063</v>
      </c>
      <c r="P49" s="19">
        <f>+'PIBTRIM CONSTANTE 96-13'!P49/'PIBTRIM CONSTANTE 96-13'!$W49*100</f>
        <v>2.0040074233838974</v>
      </c>
      <c r="Q49" s="19">
        <f>+'PIBTRIM CONSTANTE 96-13'!Q49/'PIBTRIM CONSTANTE 96-13'!$W49*100</f>
        <v>0.2061164892973793</v>
      </c>
      <c r="R49" s="19">
        <f>+'PIBTRIM CONSTANTE 96-13'!R49/'PIBTRIM CONSTANTE 96-13'!$W49*100</f>
        <v>9.6815789136696413</v>
      </c>
      <c r="S49" s="19">
        <f>+'PIBTRIM CONSTANTE 96-13'!S49/'PIBTRIM CONSTANTE 96-13'!$W49*100</f>
        <v>0.78394846010885633</v>
      </c>
      <c r="T49" s="19">
        <f>+'PIBTRIM CONSTANTE 96-13'!T49/'PIBTRIM CONSTANTE 96-13'!$W49*100</f>
        <v>9.2908235686546181</v>
      </c>
      <c r="U49" s="20">
        <f>+'PIBTRIM CONSTANTE 96-13'!U49/'PIBTRIM CONSTANTE 96-13'!$W49*100</f>
        <v>93.885887549043403</v>
      </c>
      <c r="V49" s="19">
        <f>+'PIBTRIM CONSTANTE 96-13'!V49/'PIBTRIM CONSTANTE 96-13'!$W49*100</f>
        <v>6.1141124509565898</v>
      </c>
      <c r="W49" s="21">
        <f>+'PIBTRIM CONSTANTE 96-13'!W49/'PIBTRIM CONSTANTE 96-13'!$W49*100</f>
        <v>100</v>
      </c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X49" s="28"/>
    </row>
    <row r="50" spans="1:50" s="9" customFormat="1" ht="12.75" customHeight="1">
      <c r="A50" s="18" t="s">
        <v>17</v>
      </c>
      <c r="B50" s="19">
        <f>+'PIBTRIM CONSTANTE 96-13'!B50/'PIBTRIM CONSTANTE 96-13'!$W50*100</f>
        <v>5.1181176668937454</v>
      </c>
      <c r="C50" s="19">
        <f>+'PIBTRIM CONSTANTE 96-13'!C50/'PIBTRIM CONSTANTE 96-13'!$W50*100</f>
        <v>2.3337714215049457</v>
      </c>
      <c r="D50" s="19">
        <f>+'PIBTRIM CONSTANTE 96-13'!D50/'PIBTRIM CONSTANTE 96-13'!$W50*100</f>
        <v>1.0238710412355514</v>
      </c>
      <c r="E50" s="19">
        <f>+'PIBTRIM CONSTANTE 96-13'!E50/'PIBTRIM CONSTANTE 96-13'!$W50*100</f>
        <v>7.8350208318661405</v>
      </c>
      <c r="F50" s="19">
        <f>+'PIBTRIM CONSTANTE 96-13'!F50/'PIBTRIM CONSTANTE 96-13'!$W50*100</f>
        <v>3.2956913524588862</v>
      </c>
      <c r="G50" s="19">
        <f>+'PIBTRIM CONSTANTE 96-13'!G50/'PIBTRIM CONSTANTE 96-13'!$W50*100</f>
        <v>4.1654566487237181</v>
      </c>
      <c r="H50" s="19">
        <f>+'PIBTRIM CONSTANTE 96-13'!H50/'PIBTRIM CONSTANTE 96-13'!$W50*100</f>
        <v>13.559340763995314</v>
      </c>
      <c r="I50" s="19">
        <f>+'PIBTRIM CONSTANTE 96-13'!I50/'PIBTRIM CONSTANTE 96-13'!$W50*100</f>
        <v>2.7314051353593953</v>
      </c>
      <c r="J50" s="19">
        <f>+'PIBTRIM CONSTANTE 96-13'!J50/'PIBTRIM CONSTANTE 96-13'!$W50*100</f>
        <v>17.860388408383919</v>
      </c>
      <c r="K50" s="19">
        <f>+'PIBTRIM CONSTANTE 96-13'!K50/'PIBTRIM CONSTANTE 96-13'!$W50*100</f>
        <v>6.7735767444417272</v>
      </c>
      <c r="L50" s="19">
        <f>+'PIBTRIM CONSTANTE 96-13'!L50/'PIBTRIM CONSTANTE 96-13'!$W50*100</f>
        <v>6.2479648932358423</v>
      </c>
      <c r="M50" s="19">
        <f>+'PIBTRIM CONSTANTE 96-13'!M50/'PIBTRIM CONSTANTE 96-13'!$W50*100</f>
        <v>0.74310776662120182</v>
      </c>
      <c r="N50" s="19">
        <f>+'PIBTRIM CONSTANTE 96-13'!N50/'PIBTRIM CONSTANTE 96-13'!$W50*100</f>
        <v>1.018934139424287</v>
      </c>
      <c r="O50" s="19">
        <f>+'PIBTRIM CONSTANTE 96-13'!O50/'PIBTRIM CONSTANTE 96-13'!$W50*100</f>
        <v>3.1626149330222288</v>
      </c>
      <c r="P50" s="19">
        <f>+'PIBTRIM CONSTANTE 96-13'!P50/'PIBTRIM CONSTANTE 96-13'!$W50*100</f>
        <v>2.0964287255657017</v>
      </c>
      <c r="Q50" s="19">
        <f>+'PIBTRIM CONSTANTE 96-13'!Q50/'PIBTRIM CONSTANTE 96-13'!$W50*100</f>
        <v>0.20024077457403944</v>
      </c>
      <c r="R50" s="19">
        <f>+'PIBTRIM CONSTANTE 96-13'!R50/'PIBTRIM CONSTANTE 96-13'!$W50*100</f>
        <v>9.9359366601998023</v>
      </c>
      <c r="S50" s="19">
        <f>+'PIBTRIM CONSTANTE 96-13'!S50/'PIBTRIM CONSTANTE 96-13'!$W50*100</f>
        <v>0.79547764586368752</v>
      </c>
      <c r="T50" s="19">
        <f>+'PIBTRIM CONSTANTE 96-13'!T50/'PIBTRIM CONSTANTE 96-13'!$W50*100</f>
        <v>9.6649010707537428</v>
      </c>
      <c r="U50" s="20">
        <f>+'PIBTRIM CONSTANTE 96-13'!U50/'PIBTRIM CONSTANTE 96-13'!$W50*100</f>
        <v>94.36938917299247</v>
      </c>
      <c r="V50" s="19">
        <f>+'PIBTRIM CONSTANTE 96-13'!V50/'PIBTRIM CONSTANTE 96-13'!$W50*100</f>
        <v>5.6306108270075192</v>
      </c>
      <c r="W50" s="21">
        <f>+'PIBTRIM CONSTANTE 96-13'!W50/'PIBTRIM CONSTANTE 96-13'!$W50*100</f>
        <v>100</v>
      </c>
      <c r="AX50" s="28"/>
    </row>
    <row r="51" spans="1:50" s="9" customFormat="1" ht="12.75" customHeight="1">
      <c r="A51" s="22" t="s">
        <v>45</v>
      </c>
      <c r="B51" s="19">
        <f>+'PIBTRIM CONSTANTE 96-13'!B51/'PIBTRIM CONSTANTE 96-13'!$W51*100</f>
        <v>4.9389089991030639</v>
      </c>
      <c r="C51" s="19">
        <f>+'PIBTRIM CONSTANTE 96-13'!C51/'PIBTRIM CONSTANTE 96-13'!$W51*100</f>
        <v>2.7883985743130282</v>
      </c>
      <c r="D51" s="19">
        <f>+'PIBTRIM CONSTANTE 96-13'!D51/'PIBTRIM CONSTANTE 96-13'!$W51*100</f>
        <v>1.1770248052992667</v>
      </c>
      <c r="E51" s="19">
        <f>+'PIBTRIM CONSTANTE 96-13'!E51/'PIBTRIM CONSTANTE 96-13'!$W51*100</f>
        <v>7.9447600205000564</v>
      </c>
      <c r="F51" s="19">
        <f>+'PIBTRIM CONSTANTE 96-13'!F51/'PIBTRIM CONSTANTE 96-13'!$W51*100</f>
        <v>3.2569254785668864</v>
      </c>
      <c r="G51" s="19">
        <f>+'PIBTRIM CONSTANTE 96-13'!G51/'PIBTRIM CONSTANTE 96-13'!$W51*100</f>
        <v>4.8081906286515181</v>
      </c>
      <c r="H51" s="19">
        <f>+'PIBTRIM CONSTANTE 96-13'!H51/'PIBTRIM CONSTANTE 96-13'!$W51*100</f>
        <v>13.618000639613095</v>
      </c>
      <c r="I51" s="19">
        <f>+'PIBTRIM CONSTANTE 96-13'!I51/'PIBTRIM CONSTANTE 96-13'!$W51*100</f>
        <v>2.4625369668097505</v>
      </c>
      <c r="J51" s="19">
        <f>+'PIBTRIM CONSTANTE 96-13'!J51/'PIBTRIM CONSTANTE 96-13'!$W51*100</f>
        <v>17.610822394007823</v>
      </c>
      <c r="K51" s="19">
        <f>+'PIBTRIM CONSTANTE 96-13'!K51/'PIBTRIM CONSTANTE 96-13'!$W51*100</f>
        <v>6.5671899606983626</v>
      </c>
      <c r="L51" s="19">
        <f>+'PIBTRIM CONSTANTE 96-13'!L51/'PIBTRIM CONSTANTE 96-13'!$W51*100</f>
        <v>6.2821085794829754</v>
      </c>
      <c r="M51" s="19">
        <f>+'PIBTRIM CONSTANTE 96-13'!M51/'PIBTRIM CONSTANTE 96-13'!$W51*100</f>
        <v>0.72097735667483909</v>
      </c>
      <c r="N51" s="19">
        <f>+'PIBTRIM CONSTANTE 96-13'!N51/'PIBTRIM CONSTANTE 96-13'!$W51*100</f>
        <v>0.99664988806016375</v>
      </c>
      <c r="O51" s="19">
        <f>+'PIBTRIM CONSTANTE 96-13'!O51/'PIBTRIM CONSTANTE 96-13'!$W51*100</f>
        <v>2.9513732814644897</v>
      </c>
      <c r="P51" s="19">
        <f>+'PIBTRIM CONSTANTE 96-13'!P51/'PIBTRIM CONSTANTE 96-13'!$W51*100</f>
        <v>1.9838064888230615</v>
      </c>
      <c r="Q51" s="19">
        <f>+'PIBTRIM CONSTANTE 96-13'!Q51/'PIBTRIM CONSTANTE 96-13'!$W51*100</f>
        <v>0.23114506399063367</v>
      </c>
      <c r="R51" s="19">
        <f>+'PIBTRIM CONSTANTE 96-13'!R51/'PIBTRIM CONSTANTE 96-13'!$W51*100</f>
        <v>9.7686954355516917</v>
      </c>
      <c r="S51" s="19">
        <f>+'PIBTRIM CONSTANTE 96-13'!S51/'PIBTRIM CONSTANTE 96-13'!$W51*100</f>
        <v>0.79195633437506907</v>
      </c>
      <c r="T51" s="19">
        <f>+'PIBTRIM CONSTANTE 96-13'!T51/'PIBTRIM CONSTANTE 96-13'!$W51*100</f>
        <v>9.2390090763340655</v>
      </c>
      <c r="U51" s="20">
        <f>+'PIBTRIM CONSTANTE 96-13'!U51/'PIBTRIM CONSTANTE 96-13'!$W51*100</f>
        <v>94.17086699467373</v>
      </c>
      <c r="V51" s="19">
        <f>+'PIBTRIM CONSTANTE 96-13'!V51/'PIBTRIM CONSTANTE 96-13'!$W51*100</f>
        <v>5.829133005326276</v>
      </c>
      <c r="W51" s="21">
        <f>+'PIBTRIM CONSTANTE 96-13'!W51/'PIBTRIM CONSTANTE 96-13'!$W51*100</f>
        <v>100</v>
      </c>
      <c r="AX51" s="28"/>
    </row>
    <row r="52" spans="1:50" s="9" customFormat="1" ht="12.75" customHeight="1">
      <c r="A52" s="22" t="s">
        <v>46</v>
      </c>
      <c r="B52" s="19">
        <f>+'PIBTRIM CONSTANTE 96-13'!B52/'PIBTRIM CONSTANTE 96-13'!$W52*100</f>
        <v>4.3468291723188663</v>
      </c>
      <c r="C52" s="19">
        <f>+'PIBTRIM CONSTANTE 96-13'!C52/'PIBTRIM CONSTANTE 96-13'!$W52*100</f>
        <v>3.3170328464897736</v>
      </c>
      <c r="D52" s="19">
        <f>+'PIBTRIM CONSTANTE 96-13'!D52/'PIBTRIM CONSTANTE 96-13'!$W52*100</f>
        <v>1.0281907764944374</v>
      </c>
      <c r="E52" s="19">
        <f>+'PIBTRIM CONSTANTE 96-13'!E52/'PIBTRIM CONSTANTE 96-13'!$W52*100</f>
        <v>7.330059876112573</v>
      </c>
      <c r="F52" s="19">
        <f>+'PIBTRIM CONSTANTE 96-13'!F52/'PIBTRIM CONSTANTE 96-13'!$W52*100</f>
        <v>3.0435497893485652</v>
      </c>
      <c r="G52" s="19">
        <f>+'PIBTRIM CONSTANTE 96-13'!G52/'PIBTRIM CONSTANTE 96-13'!$W52*100</f>
        <v>4.2956677392426474</v>
      </c>
      <c r="H52" s="19">
        <f>+'PIBTRIM CONSTANTE 96-13'!H52/'PIBTRIM CONSTANTE 96-13'!$W52*100</f>
        <v>14.144618868655328</v>
      </c>
      <c r="I52" s="19">
        <f>+'PIBTRIM CONSTANTE 96-13'!I52/'PIBTRIM CONSTANTE 96-13'!$W52*100</f>
        <v>2.6950582030251398</v>
      </c>
      <c r="J52" s="19">
        <f>+'PIBTRIM CONSTANTE 96-13'!J52/'PIBTRIM CONSTANTE 96-13'!$W52*100</f>
        <v>17.455340133223128</v>
      </c>
      <c r="K52" s="19">
        <f>+'PIBTRIM CONSTANTE 96-13'!K52/'PIBTRIM CONSTANTE 96-13'!$W52*100</f>
        <v>6.6471560512366352</v>
      </c>
      <c r="L52" s="19">
        <f>+'PIBTRIM CONSTANTE 96-13'!L52/'PIBTRIM CONSTANTE 96-13'!$W52*100</f>
        <v>6.5470451183746823</v>
      </c>
      <c r="M52" s="19">
        <f>+'PIBTRIM CONSTANTE 96-13'!M52/'PIBTRIM CONSTANTE 96-13'!$W52*100</f>
        <v>0.70113817016252178</v>
      </c>
      <c r="N52" s="19">
        <f>+'PIBTRIM CONSTANTE 96-13'!N52/'PIBTRIM CONSTANTE 96-13'!$W52*100</f>
        <v>0.9932136126786022</v>
      </c>
      <c r="O52" s="19">
        <f>+'PIBTRIM CONSTANTE 96-13'!O52/'PIBTRIM CONSTANTE 96-13'!$W52*100</f>
        <v>3.1415028596952421</v>
      </c>
      <c r="P52" s="19">
        <f>+'PIBTRIM CONSTANTE 96-13'!P52/'PIBTRIM CONSTANTE 96-13'!$W52*100</f>
        <v>1.8847319329317027</v>
      </c>
      <c r="Q52" s="19">
        <f>+'PIBTRIM CONSTANTE 96-13'!Q52/'PIBTRIM CONSTANTE 96-13'!$W52*100</f>
        <v>0.20650214529462355</v>
      </c>
      <c r="R52" s="19">
        <f>+'PIBTRIM CONSTANTE 96-13'!R52/'PIBTRIM CONSTANTE 96-13'!$W52*100</f>
        <v>9.6387183266724445</v>
      </c>
      <c r="S52" s="19">
        <f>+'PIBTRIM CONSTANTE 96-13'!S52/'PIBTRIM CONSTANTE 96-13'!$W52*100</f>
        <v>0.78575829414765375</v>
      </c>
      <c r="T52" s="19">
        <f>+'PIBTRIM CONSTANTE 96-13'!T52/'PIBTRIM CONSTANTE 96-13'!$W52*100</f>
        <v>9.3215990413619476</v>
      </c>
      <c r="U52" s="20">
        <f>+'PIBTRIM CONSTANTE 96-13'!U52/'PIBTRIM CONSTANTE 96-13'!$W52*100</f>
        <v>93.754249091603114</v>
      </c>
      <c r="V52" s="19">
        <f>+'PIBTRIM CONSTANTE 96-13'!V52/'PIBTRIM CONSTANTE 96-13'!$W52*100</f>
        <v>6.245750908396885</v>
      </c>
      <c r="W52" s="21">
        <f>+'PIBTRIM CONSTANTE 96-13'!W52/'PIBTRIM CONSTANTE 96-13'!$W52*100</f>
        <v>100</v>
      </c>
      <c r="AX52" s="28"/>
    </row>
    <row r="53" spans="1:50" s="9" customFormat="1" ht="12.75" customHeight="1">
      <c r="A53" s="18" t="s">
        <v>47</v>
      </c>
      <c r="B53" s="19">
        <f>+'PIBTRIM CONSTANTE 96-13'!B53/'PIBTRIM CONSTANTE 96-13'!$W53*100</f>
        <v>3.7779600895553491</v>
      </c>
      <c r="C53" s="19">
        <f>+'PIBTRIM CONSTANTE 96-13'!C53/'PIBTRIM CONSTANTE 96-13'!$W53*100</f>
        <v>3.0899860239941601</v>
      </c>
      <c r="D53" s="19">
        <f>+'PIBTRIM CONSTANTE 96-13'!D53/'PIBTRIM CONSTANTE 96-13'!$W53*100</f>
        <v>0.93141426757429713</v>
      </c>
      <c r="E53" s="19">
        <f>+'PIBTRIM CONSTANTE 96-13'!E53/'PIBTRIM CONSTANTE 96-13'!$W53*100</f>
        <v>7.0373506934522378</v>
      </c>
      <c r="F53" s="19">
        <f>+'PIBTRIM CONSTANTE 96-13'!F53/'PIBTRIM CONSTANTE 96-13'!$W53*100</f>
        <v>2.9597914027994046</v>
      </c>
      <c r="G53" s="19">
        <f>+'PIBTRIM CONSTANTE 96-13'!G53/'PIBTRIM CONSTANTE 96-13'!$W53*100</f>
        <v>3.9049164029866379</v>
      </c>
      <c r="H53" s="19">
        <f>+'PIBTRIM CONSTANTE 96-13'!H53/'PIBTRIM CONSTANTE 96-13'!$W53*100</f>
        <v>16.007915709158723</v>
      </c>
      <c r="I53" s="19">
        <f>+'PIBTRIM CONSTANTE 96-13'!I53/'PIBTRIM CONSTANTE 96-13'!$W53*100</f>
        <v>2.7203921967453368</v>
      </c>
      <c r="J53" s="19">
        <f>+'PIBTRIM CONSTANTE 96-13'!J53/'PIBTRIM CONSTANTE 96-13'!$W53*100</f>
        <v>17.22450888773168</v>
      </c>
      <c r="K53" s="19">
        <f>+'PIBTRIM CONSTANTE 96-13'!K53/'PIBTRIM CONSTANTE 96-13'!$W53*100</f>
        <v>7.0789173723646428</v>
      </c>
      <c r="L53" s="19">
        <f>+'PIBTRIM CONSTANTE 96-13'!L53/'PIBTRIM CONSTANTE 96-13'!$W53*100</f>
        <v>6.4072329047537044</v>
      </c>
      <c r="M53" s="19">
        <f>+'PIBTRIM CONSTANTE 96-13'!M53/'PIBTRIM CONSTANTE 96-13'!$W53*100</f>
        <v>0.67238199094542317</v>
      </c>
      <c r="N53" s="19">
        <f>+'PIBTRIM CONSTANTE 96-13'!N53/'PIBTRIM CONSTANTE 96-13'!$W53*100</f>
        <v>0.95048747636952913</v>
      </c>
      <c r="O53" s="19">
        <f>+'PIBTRIM CONSTANTE 96-13'!O53/'PIBTRIM CONSTANTE 96-13'!$W53*100</f>
        <v>3.2647414356005893</v>
      </c>
      <c r="P53" s="19">
        <f>+'PIBTRIM CONSTANTE 96-13'!P53/'PIBTRIM CONSTANTE 96-13'!$W53*100</f>
        <v>2.0536053066556379</v>
      </c>
      <c r="Q53" s="19">
        <f>+'PIBTRIM CONSTANTE 96-13'!Q53/'PIBTRIM CONSTANTE 96-13'!$W53*100</f>
        <v>0.18772154312956979</v>
      </c>
      <c r="R53" s="19">
        <f>+'PIBTRIM CONSTANTE 96-13'!R53/'PIBTRIM CONSTANTE 96-13'!$W53*100</f>
        <v>9.4112878680362773</v>
      </c>
      <c r="S53" s="19">
        <f>+'PIBTRIM CONSTANTE 96-13'!S53/'PIBTRIM CONSTANTE 96-13'!$W53*100</f>
        <v>0.76431283901778879</v>
      </c>
      <c r="T53" s="19">
        <f>+'PIBTRIM CONSTANTE 96-13'!T53/'PIBTRIM CONSTANTE 96-13'!$W53*100</f>
        <v>8.9711579690975416</v>
      </c>
      <c r="U53" s="20">
        <f>+'PIBTRIM CONSTANTE 96-13'!U53/'PIBTRIM CONSTANTE 96-13'!$W53*100</f>
        <v>93.308871766657248</v>
      </c>
      <c r="V53" s="19">
        <f>+'PIBTRIM CONSTANTE 96-13'!V53/'PIBTRIM CONSTANTE 96-13'!$W53*100</f>
        <v>6.6911282333427486</v>
      </c>
      <c r="W53" s="21">
        <f>+'PIBTRIM CONSTANTE 96-13'!W53/'PIBTRIM CONSTANTE 96-13'!$W53*100</f>
        <v>100</v>
      </c>
      <c r="AX53" s="28"/>
    </row>
    <row r="54" spans="1:50" s="9" customFormat="1" ht="12.75" customHeight="1">
      <c r="A54" s="23">
        <v>2005</v>
      </c>
      <c r="B54" s="24">
        <f>+'PIBTRIM CONSTANTE 96-13'!B54/'PIBTRIM CONSTANTE 96-13'!$W54*100</f>
        <v>4.4269825446954432</v>
      </c>
      <c r="C54" s="24">
        <f>+'PIBTRIM CONSTANTE 96-13'!C54/'PIBTRIM CONSTANTE 96-13'!$W54*100</f>
        <v>2.6735670001265599</v>
      </c>
      <c r="D54" s="24">
        <f>+'PIBTRIM CONSTANTE 96-13'!D54/'PIBTRIM CONSTANTE 96-13'!$W54*100</f>
        <v>0.96929267106346506</v>
      </c>
      <c r="E54" s="24">
        <f>+'PIBTRIM CONSTANTE 96-13'!E54/'PIBTRIM CONSTANTE 96-13'!$W54*100</f>
        <v>7.3134948120137571</v>
      </c>
      <c r="F54" s="24">
        <f>+'PIBTRIM CONSTANTE 96-13'!F54/'PIBTRIM CONSTANTE 96-13'!$W54*100</f>
        <v>3.0866380869868171</v>
      </c>
      <c r="G54" s="24">
        <f>+'PIBTRIM CONSTANTE 96-13'!G54/'PIBTRIM CONSTANTE 96-13'!$W54*100</f>
        <v>4.0367015867654077</v>
      </c>
      <c r="H54" s="24">
        <f>+'PIBTRIM CONSTANTE 96-13'!H54/'PIBTRIM CONSTANTE 96-13'!$W54*100</f>
        <v>14.581193752219132</v>
      </c>
      <c r="I54" s="24">
        <f>+'PIBTRIM CONSTANTE 96-13'!I54/'PIBTRIM CONSTANTE 96-13'!$W54*100</f>
        <v>2.7497714937369868</v>
      </c>
      <c r="J54" s="24">
        <f>+'PIBTRIM CONSTANTE 96-13'!J54/'PIBTRIM CONSTANTE 96-13'!$W54*100</f>
        <v>18.288202470921657</v>
      </c>
      <c r="K54" s="24">
        <f>+'PIBTRIM CONSTANTE 96-13'!K54/'PIBTRIM CONSTANTE 96-13'!$W54*100</f>
        <v>7.3526653461125751</v>
      </c>
      <c r="L54" s="24">
        <f>+'PIBTRIM CONSTANTE 96-13'!L54/'PIBTRIM CONSTANTE 96-13'!$W54*100</f>
        <v>6.4027442846397973</v>
      </c>
      <c r="M54" s="24">
        <f>+'PIBTRIM CONSTANTE 96-13'!M54/'PIBTRIM CONSTANTE 96-13'!$W54*100</f>
        <v>0.69011359166825703</v>
      </c>
      <c r="N54" s="24">
        <f>+'PIBTRIM CONSTANTE 96-13'!N54/'PIBTRIM CONSTANTE 96-13'!$W54*100</f>
        <v>0.95647322354021569</v>
      </c>
      <c r="O54" s="24">
        <f>+'PIBTRIM CONSTANTE 96-13'!O54/'PIBTRIM CONSTANTE 96-13'!$W54*100</f>
        <v>3.0396334460682359</v>
      </c>
      <c r="P54" s="24">
        <f>+'PIBTRIM CONSTANTE 96-13'!P54/'PIBTRIM CONSTANTE 96-13'!$W54*100</f>
        <v>2.0582335190105909</v>
      </c>
      <c r="Q54" s="24">
        <f>+'PIBTRIM CONSTANTE 96-13'!Q54/'PIBTRIM CONSTANTE 96-13'!$W54*100</f>
        <v>0.19798924508129559</v>
      </c>
      <c r="R54" s="24">
        <f>+'PIBTRIM CONSTANTE 96-13'!R54/'PIBTRIM CONSTANTE 96-13'!$W54*100</f>
        <v>9.6744097308788461</v>
      </c>
      <c r="S54" s="24">
        <f>+'PIBTRIM CONSTANTE 96-13'!S54/'PIBTRIM CONSTANTE 96-13'!$W54*100</f>
        <v>0.74424014787753201</v>
      </c>
      <c r="T54" s="24">
        <f>+'PIBTRIM CONSTANTE 96-13'!T54/'PIBTRIM CONSTANTE 96-13'!$W54*100</f>
        <v>8.6054102457456665</v>
      </c>
      <c r="U54" s="25">
        <f>+'PIBTRIM CONSTANTE 96-13'!U54/'PIBTRIM CONSTANTE 96-13'!$W54*100</f>
        <v>93.731290161131071</v>
      </c>
      <c r="V54" s="24">
        <f>+'PIBTRIM CONSTANTE 96-13'!V54/'PIBTRIM CONSTANTE 96-13'!$W54*100</f>
        <v>6.2687098388689355</v>
      </c>
      <c r="W54" s="26">
        <f>+'PIBTRIM CONSTANTE 96-13'!W54/'PIBTRIM CONSTANTE 96-13'!$W54*100</f>
        <v>100</v>
      </c>
      <c r="AX54" s="28"/>
    </row>
    <row r="55" spans="1:50" s="9" customFormat="1" ht="12.75" customHeight="1">
      <c r="A55" s="27" t="s">
        <v>17</v>
      </c>
      <c r="B55" s="24">
        <f>+'PIBTRIM CONSTANTE 96-13'!B55/'PIBTRIM CONSTANTE 96-13'!$W55*100</f>
        <v>5.2741913876353017</v>
      </c>
      <c r="C55" s="24">
        <f>+'PIBTRIM CONSTANTE 96-13'!C55/'PIBTRIM CONSTANTE 96-13'!$W55*100</f>
        <v>2.5076950590956342</v>
      </c>
      <c r="D55" s="24">
        <f>+'PIBTRIM CONSTANTE 96-13'!D55/'PIBTRIM CONSTANTE 96-13'!$W55*100</f>
        <v>1.1601436216456671</v>
      </c>
      <c r="E55" s="24">
        <f>+'PIBTRIM CONSTANTE 96-13'!E55/'PIBTRIM CONSTANTE 96-13'!$W55*100</f>
        <v>7.5230851772869016</v>
      </c>
      <c r="F55" s="24">
        <f>+'PIBTRIM CONSTANTE 96-13'!F55/'PIBTRIM CONSTANTE 96-13'!$W55*100</f>
        <v>3.1978317776130569</v>
      </c>
      <c r="G55" s="24">
        <f>+'PIBTRIM CONSTANTE 96-13'!G55/'PIBTRIM CONSTANTE 96-13'!$W55*100</f>
        <v>4.063477402994824</v>
      </c>
      <c r="H55" s="24">
        <f>+'PIBTRIM CONSTANTE 96-13'!H55/'PIBTRIM CONSTANTE 96-13'!$W55*100</f>
        <v>13.611926345729289</v>
      </c>
      <c r="I55" s="24">
        <f>+'PIBTRIM CONSTANTE 96-13'!I55/'PIBTRIM CONSTANTE 96-13'!$W55*100</f>
        <v>2.7367490561897787</v>
      </c>
      <c r="J55" s="24">
        <f>+'PIBTRIM CONSTANTE 96-13'!J55/'PIBTRIM CONSTANTE 96-13'!$W55*100</f>
        <v>18.631133134548318</v>
      </c>
      <c r="K55" s="24">
        <f>+'PIBTRIM CONSTANTE 96-13'!K55/'PIBTRIM CONSTANTE 96-13'!$W55*100</f>
        <v>7.0887750009785258</v>
      </c>
      <c r="L55" s="24">
        <f>+'PIBTRIM CONSTANTE 96-13'!L55/'PIBTRIM CONSTANTE 96-13'!$W55*100</f>
        <v>6.6494077883706666</v>
      </c>
      <c r="M55" s="24">
        <f>+'PIBTRIM CONSTANTE 96-13'!M55/'PIBTRIM CONSTANTE 96-13'!$W55*100</f>
        <v>0.71690926363232255</v>
      </c>
      <c r="N55" s="24">
        <f>+'PIBTRIM CONSTANTE 96-13'!N55/'PIBTRIM CONSTANTE 96-13'!$W55*100</f>
        <v>0.9757105330763558</v>
      </c>
      <c r="O55" s="24">
        <f>+'PIBTRIM CONSTANTE 96-13'!O55/'PIBTRIM CONSTANTE 96-13'!$W55*100</f>
        <v>3.0200340137236825</v>
      </c>
      <c r="P55" s="24">
        <f>+'PIBTRIM CONSTANTE 96-13'!P55/'PIBTRIM CONSTANTE 96-13'!$W55*100</f>
        <v>1.942496884447745</v>
      </c>
      <c r="Q55" s="24">
        <f>+'PIBTRIM CONSTANTE 96-13'!Q55/'PIBTRIM CONSTANTE 96-13'!$W55*100</f>
        <v>0.19930672474425562</v>
      </c>
      <c r="R55" s="24">
        <f>+'PIBTRIM CONSTANTE 96-13'!R55/'PIBTRIM CONSTANTE 96-13'!$W55*100</f>
        <v>9.8969175108080361</v>
      </c>
      <c r="S55" s="24">
        <f>+'PIBTRIM CONSTANTE 96-13'!S55/'PIBTRIM CONSTANTE 96-13'!$W55*100</f>
        <v>0.77937853556708914</v>
      </c>
      <c r="T55" s="24">
        <f>+'PIBTRIM CONSTANTE 96-13'!T55/'PIBTRIM CONSTANTE 96-13'!$W55*100</f>
        <v>8.2756911677390903</v>
      </c>
      <c r="U55" s="25">
        <f>+'PIBTRIM CONSTANTE 96-13'!U55/'PIBTRIM CONSTANTE 96-13'!$W55*100</f>
        <v>94.365866616931044</v>
      </c>
      <c r="V55" s="24">
        <f>+'PIBTRIM CONSTANTE 96-13'!V55/'PIBTRIM CONSTANTE 96-13'!$W55*100</f>
        <v>5.6341333830689573</v>
      </c>
      <c r="W55" s="26">
        <f>+'PIBTRIM CONSTANTE 96-13'!W55/'PIBTRIM CONSTANTE 96-13'!$W55*100</f>
        <v>100</v>
      </c>
      <c r="AX55" s="28"/>
    </row>
    <row r="56" spans="1:50" s="9" customFormat="1" ht="12.75" customHeight="1">
      <c r="A56" s="23" t="s">
        <v>45</v>
      </c>
      <c r="B56" s="24">
        <f>+'PIBTRIM CONSTANTE 96-13'!B56/'PIBTRIM CONSTANTE 96-13'!$W56*100</f>
        <v>4.7624936979938512</v>
      </c>
      <c r="C56" s="24">
        <f>+'PIBTRIM CONSTANTE 96-13'!C56/'PIBTRIM CONSTANTE 96-13'!$W56*100</f>
        <v>3.1499958317439645</v>
      </c>
      <c r="D56" s="24">
        <f>+'PIBTRIM CONSTANTE 96-13'!D56/'PIBTRIM CONSTANTE 96-13'!$W56*100</f>
        <v>0.90865264377229749</v>
      </c>
      <c r="E56" s="24">
        <f>+'PIBTRIM CONSTANTE 96-13'!E56/'PIBTRIM CONSTANTE 96-13'!$W56*100</f>
        <v>7.7047974968755772</v>
      </c>
      <c r="F56" s="24">
        <f>+'PIBTRIM CONSTANTE 96-13'!F56/'PIBTRIM CONSTANTE 96-13'!$W56*100</f>
        <v>3.1788419474192762</v>
      </c>
      <c r="G56" s="24">
        <f>+'PIBTRIM CONSTANTE 96-13'!G56/'PIBTRIM CONSTANTE 96-13'!$W56*100</f>
        <v>3.7413412030878406</v>
      </c>
      <c r="H56" s="24">
        <f>+'PIBTRIM CONSTANTE 96-13'!H56/'PIBTRIM CONSTANTE 96-13'!$W56*100</f>
        <v>13.607212181713694</v>
      </c>
      <c r="I56" s="24">
        <f>+'PIBTRIM CONSTANTE 96-13'!I56/'PIBTRIM CONSTANTE 96-13'!$W56*100</f>
        <v>2.5615350719676195</v>
      </c>
      <c r="J56" s="24">
        <f>+'PIBTRIM CONSTANTE 96-13'!J56/'PIBTRIM CONSTANTE 96-13'!$W56*100</f>
        <v>18.357091093454436</v>
      </c>
      <c r="K56" s="24">
        <f>+'PIBTRIM CONSTANTE 96-13'!K56/'PIBTRIM CONSTANTE 96-13'!$W56*100</f>
        <v>7.1913366378550405</v>
      </c>
      <c r="L56" s="24">
        <f>+'PIBTRIM CONSTANTE 96-13'!L56/'PIBTRIM CONSTANTE 96-13'!$W56*100</f>
        <v>6.5114336913879596</v>
      </c>
      <c r="M56" s="24">
        <f>+'PIBTRIM CONSTANTE 96-13'!M56/'PIBTRIM CONSTANTE 96-13'!$W56*100</f>
        <v>0.70096061091005812</v>
      </c>
      <c r="N56" s="24">
        <f>+'PIBTRIM CONSTANTE 96-13'!N56/'PIBTRIM CONSTANTE 96-13'!$W56*100</f>
        <v>0.9634602635553885</v>
      </c>
      <c r="O56" s="24">
        <f>+'PIBTRIM CONSTANTE 96-13'!O56/'PIBTRIM CONSTANTE 96-13'!$W56*100</f>
        <v>3.0214558323455867</v>
      </c>
      <c r="P56" s="24">
        <f>+'PIBTRIM CONSTANTE 96-13'!P56/'PIBTRIM CONSTANTE 96-13'!$W56*100</f>
        <v>1.9817281468938681</v>
      </c>
      <c r="Q56" s="24">
        <f>+'PIBTRIM CONSTANTE 96-13'!Q56/'PIBTRIM CONSTANTE 96-13'!$W56*100</f>
        <v>0.18461514032199061</v>
      </c>
      <c r="R56" s="24">
        <f>+'PIBTRIM CONSTANTE 96-13'!R56/'PIBTRIM CONSTANTE 96-13'!$W56*100</f>
        <v>9.7499870982551293</v>
      </c>
      <c r="S56" s="24">
        <f>+'PIBTRIM CONSTANTE 96-13'!S56/'PIBTRIM CONSTANTE 96-13'!$W56*100</f>
        <v>0.75288361912561796</v>
      </c>
      <c r="T56" s="24">
        <f>+'PIBTRIM CONSTANTE 96-13'!T56/'PIBTRIM CONSTANTE 96-13'!$W56*100</f>
        <v>8.4951810663791001</v>
      </c>
      <c r="U56" s="25">
        <f>+'PIBTRIM CONSTANTE 96-13'!U56/'PIBTRIM CONSTANTE 96-13'!$W56*100</f>
        <v>93.561546981270581</v>
      </c>
      <c r="V56" s="24">
        <f>+'PIBTRIM CONSTANTE 96-13'!V56/'PIBTRIM CONSTANTE 96-13'!$W56*100</f>
        <v>6.4384530187294216</v>
      </c>
      <c r="W56" s="26">
        <f>+'PIBTRIM CONSTANTE 96-13'!W56/'PIBTRIM CONSTANTE 96-13'!$W56*100</f>
        <v>100</v>
      </c>
      <c r="AX56" s="28"/>
    </row>
    <row r="57" spans="1:50" s="9" customFormat="1" ht="12.75" customHeight="1">
      <c r="A57" s="23" t="s">
        <v>46</v>
      </c>
      <c r="B57" s="24">
        <f>+'PIBTRIM CONSTANTE 96-13'!B57/'PIBTRIM CONSTANTE 96-13'!$W57*100</f>
        <v>4.0972495497128563</v>
      </c>
      <c r="C57" s="24">
        <f>+'PIBTRIM CONSTANTE 96-13'!C57/'PIBTRIM CONSTANTE 96-13'!$W57*100</f>
        <v>2.6977079509449595</v>
      </c>
      <c r="D57" s="24">
        <f>+'PIBTRIM CONSTANTE 96-13'!D57/'PIBTRIM CONSTANTE 96-13'!$W57*100</f>
        <v>0.9067452611735668</v>
      </c>
      <c r="E57" s="24">
        <f>+'PIBTRIM CONSTANTE 96-13'!E57/'PIBTRIM CONSTANTE 96-13'!$W57*100</f>
        <v>7.2060904451650849</v>
      </c>
      <c r="F57" s="24">
        <f>+'PIBTRIM CONSTANTE 96-13'!F57/'PIBTRIM CONSTANTE 96-13'!$W57*100</f>
        <v>3.0468893558689416</v>
      </c>
      <c r="G57" s="24">
        <f>+'PIBTRIM CONSTANTE 96-13'!G57/'PIBTRIM CONSTANTE 96-13'!$W57*100</f>
        <v>4.1507531520802399</v>
      </c>
      <c r="H57" s="24">
        <f>+'PIBTRIM CONSTANTE 96-13'!H57/'PIBTRIM CONSTANTE 96-13'!$W57*100</f>
        <v>15.148196660630653</v>
      </c>
      <c r="I57" s="24">
        <f>+'PIBTRIM CONSTANTE 96-13'!I57/'PIBTRIM CONSTANTE 96-13'!$W57*100</f>
        <v>2.807531134751696</v>
      </c>
      <c r="J57" s="24">
        <f>+'PIBTRIM CONSTANTE 96-13'!J57/'PIBTRIM CONSTANTE 96-13'!$W57*100</f>
        <v>18.262975951664419</v>
      </c>
      <c r="K57" s="24">
        <f>+'PIBTRIM CONSTANTE 96-13'!K57/'PIBTRIM CONSTANTE 96-13'!$W57*100</f>
        <v>7.0793713869265433</v>
      </c>
      <c r="L57" s="24">
        <f>+'PIBTRIM CONSTANTE 96-13'!L57/'PIBTRIM CONSTANTE 96-13'!$W57*100</f>
        <v>6.1819188566904693</v>
      </c>
      <c r="M57" s="24">
        <f>+'PIBTRIM CONSTANTE 96-13'!M57/'PIBTRIM CONSTANTE 96-13'!$W57*100</f>
        <v>0.6842829144881265</v>
      </c>
      <c r="N57" s="24">
        <f>+'PIBTRIM CONSTANTE 96-13'!N57/'PIBTRIM CONSTANTE 96-13'!$W57*100</f>
        <v>0.96024886354095107</v>
      </c>
      <c r="O57" s="24">
        <f>+'PIBTRIM CONSTANTE 96-13'!O57/'PIBTRIM CONSTANTE 96-13'!$W57*100</f>
        <v>2.9919112326670692</v>
      </c>
      <c r="P57" s="24">
        <f>+'PIBTRIM CONSTANTE 96-13'!P57/'PIBTRIM CONSTANTE 96-13'!$W57*100</f>
        <v>1.9880812248091244</v>
      </c>
      <c r="Q57" s="24">
        <f>+'PIBTRIM CONSTANTE 96-13'!Q57/'PIBTRIM CONSTANTE 96-13'!$W57*100</f>
        <v>0.2027504931816671</v>
      </c>
      <c r="R57" s="24">
        <f>+'PIBTRIM CONSTANTE 96-13'!R57/'PIBTRIM CONSTANTE 96-13'!$W57*100</f>
        <v>9.6193845098413178</v>
      </c>
      <c r="S57" s="24">
        <f>+'PIBTRIM CONSTANTE 96-13'!S57/'PIBTRIM CONSTANTE 96-13'!$W57*100</f>
        <v>0.73497053778354327</v>
      </c>
      <c r="T57" s="24">
        <f>+'PIBTRIM CONSTANTE 96-13'!T57/'PIBTRIM CONSTANTE 96-13'!$W57*100</f>
        <v>8.760510892891201</v>
      </c>
      <c r="U57" s="25">
        <f>+'PIBTRIM CONSTANTE 96-13'!U57/'PIBTRIM CONSTANTE 96-13'!$W57*100</f>
        <v>93.551407925194198</v>
      </c>
      <c r="V57" s="24">
        <f>+'PIBTRIM CONSTANTE 96-13'!V57/'PIBTRIM CONSTANTE 96-13'!$W57*100</f>
        <v>6.4485920748058003</v>
      </c>
      <c r="W57" s="26">
        <f>+'PIBTRIM CONSTANTE 96-13'!W57/'PIBTRIM CONSTANTE 96-13'!$W57*100</f>
        <v>100</v>
      </c>
      <c r="AX57" s="28"/>
    </row>
    <row r="58" spans="1:50" s="9" customFormat="1" ht="12.75" customHeight="1">
      <c r="A58" s="23" t="s">
        <v>47</v>
      </c>
      <c r="B58" s="24">
        <f>+'PIBTRIM CONSTANTE 96-13'!B58/'PIBTRIM CONSTANTE 96-13'!$W58*100</f>
        <v>3.6513294816109934</v>
      </c>
      <c r="C58" s="24">
        <f>+'PIBTRIM CONSTANTE 96-13'!C58/'PIBTRIM CONSTANTE 96-13'!$W58*100</f>
        <v>2.351379718524357</v>
      </c>
      <c r="D58" s="24">
        <f>+'PIBTRIM CONSTANTE 96-13'!D58/'PIBTRIM CONSTANTE 96-13'!$W58*100</f>
        <v>0.91214962367843822</v>
      </c>
      <c r="E58" s="24">
        <f>+'PIBTRIM CONSTANTE 96-13'!E58/'PIBTRIM CONSTANTE 96-13'!$W58*100</f>
        <v>6.8547771120744905</v>
      </c>
      <c r="F58" s="24">
        <f>+'PIBTRIM CONSTANTE 96-13'!F58/'PIBTRIM CONSTANTE 96-13'!$W58*100</f>
        <v>2.9358109145338953</v>
      </c>
      <c r="G58" s="24">
        <f>+'PIBTRIM CONSTANTE 96-13'!G58/'PIBTRIM CONSTANTE 96-13'!$W58*100</f>
        <v>4.1811409396757151</v>
      </c>
      <c r="H58" s="24">
        <f>+'PIBTRIM CONSTANTE 96-13'!H58/'PIBTRIM CONSTANTE 96-13'!$W58*100</f>
        <v>15.843263292629898</v>
      </c>
      <c r="I58" s="24">
        <f>+'PIBTRIM CONSTANTE 96-13'!I58/'PIBTRIM CONSTANTE 96-13'!$W58*100</f>
        <v>2.8839221634863192</v>
      </c>
      <c r="J58" s="24">
        <f>+'PIBTRIM CONSTANTE 96-13'!J58/'PIBTRIM CONSTANTE 96-13'!$W58*100</f>
        <v>17.932615812697343</v>
      </c>
      <c r="K58" s="24">
        <f>+'PIBTRIM CONSTANTE 96-13'!K58/'PIBTRIM CONSTANTE 96-13'!$W58*100</f>
        <v>8.0127155565046024</v>
      </c>
      <c r="L58" s="24">
        <f>+'PIBTRIM CONSTANTE 96-13'!L58/'PIBTRIM CONSTANTE 96-13'!$W58*100</f>
        <v>6.2875511335175691</v>
      </c>
      <c r="M58" s="24">
        <f>+'PIBTRIM CONSTANTE 96-13'!M58/'PIBTRIM CONSTANTE 96-13'!$W58*100</f>
        <v>0.66089882913228148</v>
      </c>
      <c r="N58" s="24">
        <f>+'PIBTRIM CONSTANTE 96-13'!N58/'PIBTRIM CONSTANTE 96-13'!$W58*100</f>
        <v>0.92853554506188307</v>
      </c>
      <c r="O58" s="24">
        <f>+'PIBTRIM CONSTANTE 96-13'!O58/'PIBTRIM CONSTANTE 96-13'!$W58*100</f>
        <v>3.1211183509569169</v>
      </c>
      <c r="P58" s="24">
        <f>+'PIBTRIM CONSTANTE 96-13'!P58/'PIBTRIM CONSTANTE 96-13'!$W58*100</f>
        <v>2.3049529412712633</v>
      </c>
      <c r="Q58" s="24">
        <f>+'PIBTRIM CONSTANTE 96-13'!Q58/'PIBTRIM CONSTANTE 96-13'!$W58*100</f>
        <v>0.20482401729306243</v>
      </c>
      <c r="R58" s="24">
        <f>+'PIBTRIM CONSTANTE 96-13'!R58/'PIBTRIM CONSTANTE 96-13'!$W58*100</f>
        <v>9.4519456513505222</v>
      </c>
      <c r="S58" s="24">
        <f>+'PIBTRIM CONSTANTE 96-13'!S58/'PIBTRIM CONSTANTE 96-13'!$W58*100</f>
        <v>0.71278758017985744</v>
      </c>
      <c r="T58" s="24">
        <f>+'PIBTRIM CONSTANTE 96-13'!T58/'PIBTRIM CONSTANTE 96-13'!$W58*100</f>
        <v>8.8620524815465025</v>
      </c>
      <c r="U58" s="25">
        <f>+'PIBTRIM CONSTANTE 96-13'!U58/'PIBTRIM CONSTANTE 96-13'!$W58*100</f>
        <v>93.483865263183375</v>
      </c>
      <c r="V58" s="24">
        <f>+'PIBTRIM CONSTANTE 96-13'!V58/'PIBTRIM CONSTANTE 96-13'!$W58*100</f>
        <v>6.5161347368166274</v>
      </c>
      <c r="W58" s="26">
        <f>+'PIBTRIM CONSTANTE 96-13'!W58/'PIBTRIM CONSTANTE 96-13'!$W58*100</f>
        <v>100</v>
      </c>
      <c r="AX58" s="28"/>
    </row>
    <row r="59" spans="1:50" s="9" customFormat="1" ht="12.75" customHeight="1">
      <c r="A59" s="22">
        <v>2006</v>
      </c>
      <c r="B59" s="19">
        <f>+'PIBTRIM CONSTANTE 96-13'!B59/'PIBTRIM CONSTANTE 96-13'!$W59*100</f>
        <v>4.4006779905267956</v>
      </c>
      <c r="C59" s="19">
        <f>+'PIBTRIM CONSTANTE 96-13'!C59/'PIBTRIM CONSTANTE 96-13'!$W59*100</f>
        <v>2.4182073359813963</v>
      </c>
      <c r="D59" s="19">
        <f>+'PIBTRIM CONSTANTE 96-13'!D59/'PIBTRIM CONSTANTE 96-13'!$W59*100</f>
        <v>1.046686757365082</v>
      </c>
      <c r="E59" s="19">
        <f>+'PIBTRIM CONSTANTE 96-13'!E59/'PIBTRIM CONSTANTE 96-13'!$W59*100</f>
        <v>7.0000047904785774</v>
      </c>
      <c r="F59" s="19">
        <f>+'PIBTRIM CONSTANTE 96-13'!F59/'PIBTRIM CONSTANTE 96-13'!$W59*100</f>
        <v>2.9372852200414465</v>
      </c>
      <c r="G59" s="19">
        <f>+'PIBTRIM CONSTANTE 96-13'!G59/'PIBTRIM CONSTANTE 96-13'!$W59*100</f>
        <v>4.4046153701783259</v>
      </c>
      <c r="H59" s="19">
        <f>+'PIBTRIM CONSTANTE 96-13'!H59/'PIBTRIM CONSTANTE 96-13'!$W59*100</f>
        <v>14.922668879299037</v>
      </c>
      <c r="I59" s="19">
        <f>+'PIBTRIM CONSTANTE 96-13'!I59/'PIBTRIM CONSTANTE 96-13'!$W59*100</f>
        <v>2.842788108404724</v>
      </c>
      <c r="J59" s="19">
        <f>+'PIBTRIM CONSTANTE 96-13'!J59/'PIBTRIM CONSTANTE 96-13'!$W59*100</f>
        <v>19.167695689901425</v>
      </c>
      <c r="K59" s="19">
        <f>+'PIBTRIM CONSTANTE 96-13'!K59/'PIBTRIM CONSTANTE 96-13'!$W59*100</f>
        <v>7.7901056405522802</v>
      </c>
      <c r="L59" s="19">
        <f>+'PIBTRIM CONSTANTE 96-13'!L59/'PIBTRIM CONSTANTE 96-13'!$W59*100</f>
        <v>6.2172537157543948</v>
      </c>
      <c r="M59" s="19">
        <f>+'PIBTRIM CONSTANTE 96-13'!M59/'PIBTRIM CONSTANTE 96-13'!$W59*100</f>
        <v>0.69494750849506071</v>
      </c>
      <c r="N59" s="19">
        <f>+'PIBTRIM CONSTANTE 96-13'!N59/'PIBTRIM CONSTANTE 96-13'!$W59*100</f>
        <v>0.90428485996807717</v>
      </c>
      <c r="O59" s="19">
        <f>+'PIBTRIM CONSTANTE 96-13'!O59/'PIBTRIM CONSTANTE 96-13'!$W59*100</f>
        <v>2.9422725676000505</v>
      </c>
      <c r="P59" s="19">
        <f>+'PIBTRIM CONSTANTE 96-13'!P59/'PIBTRIM CONSTANTE 96-13'!$W59*100</f>
        <v>2.4562686726128531</v>
      </c>
      <c r="Q59" s="19">
        <f>+'PIBTRIM CONSTANTE 96-13'!Q59/'PIBTRIM CONSTANTE 96-13'!$W59*100</f>
        <v>0.21524342095031149</v>
      </c>
      <c r="R59" s="19">
        <f>+'PIBTRIM CONSTANTE 96-13'!R59/'PIBTRIM CONSTANTE 96-13'!$W59*100</f>
        <v>9.5409271255993264</v>
      </c>
      <c r="S59" s="19">
        <f>+'PIBTRIM CONSTANTE 96-13'!S59/'PIBTRIM CONSTANTE 96-13'!$W59*100</f>
        <v>0.73038392535883156</v>
      </c>
      <c r="T59" s="19">
        <f>+'PIBTRIM CONSTANTE 96-13'!T59/'PIBTRIM CONSTANTE 96-13'!$W59*100</f>
        <v>8.0834404245912719</v>
      </c>
      <c r="U59" s="20">
        <f>+'PIBTRIM CONSTANTE 96-13'!U59/'PIBTRIM CONSTANTE 96-13'!$W59*100</f>
        <v>93.803220658433588</v>
      </c>
      <c r="V59" s="19">
        <f>+'PIBTRIM CONSTANTE 96-13'!V59/'PIBTRIM CONSTANTE 96-13'!$W59*100</f>
        <v>6.1967793415664376</v>
      </c>
      <c r="W59" s="21">
        <f>+'PIBTRIM CONSTANTE 96-13'!W59/'PIBTRIM CONSTANTE 96-13'!$W59*100</f>
        <v>100</v>
      </c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X59" s="28"/>
    </row>
    <row r="60" spans="1:50" s="9" customFormat="1" ht="12.75" customHeight="1">
      <c r="A60" s="18" t="s">
        <v>17</v>
      </c>
      <c r="B60" s="19">
        <f>+'PIBTRIM CONSTANTE 96-13'!B60/'PIBTRIM CONSTANTE 96-13'!$W60*100</f>
        <v>5.4458401521517974</v>
      </c>
      <c r="C60" s="19">
        <f>+'PIBTRIM CONSTANTE 96-13'!C60/'PIBTRIM CONSTANTE 96-13'!$W60*100</f>
        <v>2.1119908001238445</v>
      </c>
      <c r="D60" s="19">
        <f>+'PIBTRIM CONSTANTE 96-13'!D60/'PIBTRIM CONSTANTE 96-13'!$W60*100</f>
        <v>1.0090008403733026</v>
      </c>
      <c r="E60" s="19">
        <f>+'PIBTRIM CONSTANTE 96-13'!E60/'PIBTRIM CONSTANTE 96-13'!$W60*100</f>
        <v>7.1708169313105392</v>
      </c>
      <c r="F60" s="19">
        <f>+'PIBTRIM CONSTANTE 96-13'!F60/'PIBTRIM CONSTANTE 96-13'!$W60*100</f>
        <v>3.0435888363041266</v>
      </c>
      <c r="G60" s="19">
        <f>+'PIBTRIM CONSTANTE 96-13'!G60/'PIBTRIM CONSTANTE 96-13'!$W60*100</f>
        <v>4.3843159803618024</v>
      </c>
      <c r="H60" s="19">
        <f>+'PIBTRIM CONSTANTE 96-13'!H60/'PIBTRIM CONSTANTE 96-13'!$W60*100</f>
        <v>14.584899818656288</v>
      </c>
      <c r="I60" s="19">
        <f>+'PIBTRIM CONSTANTE 96-13'!I60/'PIBTRIM CONSTANTE 96-13'!$W60*100</f>
        <v>2.8915476137821217</v>
      </c>
      <c r="J60" s="19">
        <f>+'PIBTRIM CONSTANTE 96-13'!J60/'PIBTRIM CONSTANTE 96-13'!$W60*100</f>
        <v>19.358994205847228</v>
      </c>
      <c r="K60" s="19">
        <f>+'PIBTRIM CONSTANTE 96-13'!K60/'PIBTRIM CONSTANTE 96-13'!$W60*100</f>
        <v>7.4914856915387666</v>
      </c>
      <c r="L60" s="19">
        <f>+'PIBTRIM CONSTANTE 96-13'!L60/'PIBTRIM CONSTANTE 96-13'!$W60*100</f>
        <v>6.3008646998982707</v>
      </c>
      <c r="M60" s="19">
        <f>+'PIBTRIM CONSTANTE 96-13'!M60/'PIBTRIM CONSTANTE 96-13'!$W60*100</f>
        <v>0.73256225396965813</v>
      </c>
      <c r="N60" s="19">
        <f>+'PIBTRIM CONSTANTE 96-13'!N60/'PIBTRIM CONSTANTE 96-13'!$W60*100</f>
        <v>0.93436242204431841</v>
      </c>
      <c r="O60" s="19">
        <f>+'PIBTRIM CONSTANTE 96-13'!O60/'PIBTRIM CONSTANTE 96-13'!$W60*100</f>
        <v>3.0162214162501657</v>
      </c>
      <c r="P60" s="19">
        <f>+'PIBTRIM CONSTANTE 96-13'!P60/'PIBTRIM CONSTANTE 96-13'!$W60*100</f>
        <v>2.2778539519660317</v>
      </c>
      <c r="Q60" s="19">
        <f>+'PIBTRIM CONSTANTE 96-13'!Q60/'PIBTRIM CONSTANTE 96-13'!$W60*100</f>
        <v>0.21562209739484275</v>
      </c>
      <c r="R60" s="19">
        <f>+'PIBTRIM CONSTANTE 96-13'!R60/'PIBTRIM CONSTANTE 96-13'!$W60*100</f>
        <v>9.8329205183776374</v>
      </c>
      <c r="S60" s="19">
        <f>+'PIBTRIM CONSTANTE 96-13'!S60/'PIBTRIM CONSTANTE 96-13'!$W60*100</f>
        <v>0.74638418328984035</v>
      </c>
      <c r="T60" s="19">
        <f>+'PIBTRIM CONSTANTE 96-13'!T60/'PIBTRIM CONSTANTE 96-13'!$W60*100</f>
        <v>7.6932858596134288</v>
      </c>
      <c r="U60" s="20">
        <f>+'PIBTRIM CONSTANTE 96-13'!U60/'PIBTRIM CONSTANTE 96-13'!$W60*100</f>
        <v>94.686850369321959</v>
      </c>
      <c r="V60" s="19">
        <f>+'PIBTRIM CONSTANTE 96-13'!V60/'PIBTRIM CONSTANTE 96-13'!$W60*100</f>
        <v>5.3131496306780486</v>
      </c>
      <c r="W60" s="21">
        <f>+'PIBTRIM CONSTANTE 96-13'!W60/'PIBTRIM CONSTANTE 96-13'!$W60*100</f>
        <v>100</v>
      </c>
      <c r="AX60" s="28"/>
    </row>
    <row r="61" spans="1:50" s="9" customFormat="1" ht="12.75" customHeight="1">
      <c r="A61" s="22" t="s">
        <v>45</v>
      </c>
      <c r="B61" s="19">
        <f>+'PIBTRIM CONSTANTE 96-13'!B61/'PIBTRIM CONSTANTE 96-13'!$W61*100</f>
        <v>4.7402889727319488</v>
      </c>
      <c r="C61" s="19">
        <f>+'PIBTRIM CONSTANTE 96-13'!C61/'PIBTRIM CONSTANTE 96-13'!$W61*100</f>
        <v>2.4223975304407475</v>
      </c>
      <c r="D61" s="19">
        <f>+'PIBTRIM CONSTANTE 96-13'!D61/'PIBTRIM CONSTANTE 96-13'!$W61*100</f>
        <v>1.0370219516377976</v>
      </c>
      <c r="E61" s="19">
        <f>+'PIBTRIM CONSTANTE 96-13'!E61/'PIBTRIM CONSTANTE 96-13'!$W61*100</f>
        <v>7.2832704510375557</v>
      </c>
      <c r="F61" s="19">
        <f>+'PIBTRIM CONSTANTE 96-13'!F61/'PIBTRIM CONSTANTE 96-13'!$W61*100</f>
        <v>2.9824429771908756</v>
      </c>
      <c r="G61" s="19">
        <f>+'PIBTRIM CONSTANTE 96-13'!G61/'PIBTRIM CONSTANTE 96-13'!$W61*100</f>
        <v>4.5500342994340581</v>
      </c>
      <c r="H61" s="19">
        <f>+'PIBTRIM CONSTANTE 96-13'!H61/'PIBTRIM CONSTANTE 96-13'!$W61*100</f>
        <v>14.432558737780823</v>
      </c>
      <c r="I61" s="19">
        <f>+'PIBTRIM CONSTANTE 96-13'!I61/'PIBTRIM CONSTANTE 96-13'!$W61*100</f>
        <v>2.6930415023152112</v>
      </c>
      <c r="J61" s="19">
        <f>+'PIBTRIM CONSTANTE 96-13'!J61/'PIBTRIM CONSTANTE 96-13'!$W61*100</f>
        <v>18.888805522208877</v>
      </c>
      <c r="K61" s="19">
        <f>+'PIBTRIM CONSTANTE 96-13'!K61/'PIBTRIM CONSTANTE 96-13'!$W61*100</f>
        <v>7.5539144229120199</v>
      </c>
      <c r="L61" s="19">
        <f>+'PIBTRIM CONSTANTE 96-13'!L61/'PIBTRIM CONSTANTE 96-13'!$W61*100</f>
        <v>6.297965614817354</v>
      </c>
      <c r="M61" s="19">
        <f>+'PIBTRIM CONSTANTE 96-13'!M61/'PIBTRIM CONSTANTE 96-13'!$W61*100</f>
        <v>0.71010547075973229</v>
      </c>
      <c r="N61" s="19">
        <f>+'PIBTRIM CONSTANTE 96-13'!N61/'PIBTRIM CONSTANTE 96-13'!$W61*100</f>
        <v>0.91107871720116584</v>
      </c>
      <c r="O61" s="19">
        <f>+'PIBTRIM CONSTANTE 96-13'!O61/'PIBTRIM CONSTANTE 96-13'!$W61*100</f>
        <v>2.8969623563711187</v>
      </c>
      <c r="P61" s="19">
        <f>+'PIBTRIM CONSTANTE 96-13'!P61/'PIBTRIM CONSTANTE 96-13'!$W61*100</f>
        <v>2.4009603841536604</v>
      </c>
      <c r="Q61" s="19">
        <f>+'PIBTRIM CONSTANTE 96-13'!Q61/'PIBTRIM CONSTANTE 96-13'!$W61*100</f>
        <v>0.22241039272851995</v>
      </c>
      <c r="R61" s="19">
        <f>+'PIBTRIM CONSTANTE 96-13'!R61/'PIBTRIM CONSTANTE 96-13'!$W61*100</f>
        <v>9.6708326187617875</v>
      </c>
      <c r="S61" s="19">
        <f>+'PIBTRIM CONSTANTE 96-13'!S61/'PIBTRIM CONSTANTE 96-13'!$W61*100</f>
        <v>0.73958154690447586</v>
      </c>
      <c r="T61" s="19">
        <f>+'PIBTRIM CONSTANTE 96-13'!T61/'PIBTRIM CONSTANTE 96-13'!$W61*100</f>
        <v>8.0335705710855763</v>
      </c>
      <c r="U61" s="20">
        <f>+'PIBTRIM CONSTANTE 96-13'!U61/'PIBTRIM CONSTANTE 96-13'!$W61*100</f>
        <v>93.665323272166006</v>
      </c>
      <c r="V61" s="19">
        <f>+'PIBTRIM CONSTANTE 96-13'!V61/'PIBTRIM CONSTANTE 96-13'!$W61*100</f>
        <v>6.3346767278339895</v>
      </c>
      <c r="W61" s="21">
        <f>+'PIBTRIM CONSTANTE 96-13'!W61/'PIBTRIM CONSTANTE 96-13'!$W61*100</f>
        <v>100</v>
      </c>
      <c r="AX61" s="28"/>
    </row>
    <row r="62" spans="1:50" s="9" customFormat="1" ht="12.75" customHeight="1">
      <c r="A62" s="22" t="s">
        <v>46</v>
      </c>
      <c r="B62" s="19">
        <f>+'PIBTRIM CONSTANTE 96-13'!B62/'PIBTRIM CONSTANTE 96-13'!$W62*100</f>
        <v>3.941622763515515</v>
      </c>
      <c r="C62" s="19">
        <f>+'PIBTRIM CONSTANTE 96-13'!C62/'PIBTRIM CONSTANTE 96-13'!$W62*100</f>
        <v>2.6973065577782642</v>
      </c>
      <c r="D62" s="19">
        <f>+'PIBTRIM CONSTANTE 96-13'!D62/'PIBTRIM CONSTANTE 96-13'!$W62*100</f>
        <v>1.0871665400023185</v>
      </c>
      <c r="E62" s="19">
        <f>+'PIBTRIM CONSTANTE 96-13'!E62/'PIBTRIM CONSTANTE 96-13'!$W62*100</f>
        <v>7.0305153736168888</v>
      </c>
      <c r="F62" s="19">
        <f>+'PIBTRIM CONSTANTE 96-13'!F62/'PIBTRIM CONSTANTE 96-13'!$W62*100</f>
        <v>2.9188618242242339</v>
      </c>
      <c r="G62" s="19">
        <f>+'PIBTRIM CONSTANTE 96-13'!G62/'PIBTRIM CONSTANTE 96-13'!$W62*100</f>
        <v>4.4439864490616099</v>
      </c>
      <c r="H62" s="19">
        <f>+'PIBTRIM CONSTANTE 96-13'!H62/'PIBTRIM CONSTANTE 96-13'!$W62*100</f>
        <v>15.140468615150773</v>
      </c>
      <c r="I62" s="19">
        <f>+'PIBTRIM CONSTANTE 96-13'!I62/'PIBTRIM CONSTANTE 96-13'!$W62*100</f>
        <v>2.818389087115015</v>
      </c>
      <c r="J62" s="19">
        <f>+'PIBTRIM CONSTANTE 96-13'!J62/'PIBTRIM CONSTANTE 96-13'!$W62*100</f>
        <v>19.082091378666288</v>
      </c>
      <c r="K62" s="19">
        <f>+'PIBTRIM CONSTANTE 96-13'!K62/'PIBTRIM CONSTANTE 96-13'!$W62*100</f>
        <v>7.8033825821493412</v>
      </c>
      <c r="L62" s="19">
        <f>+'PIBTRIM CONSTANTE 96-13'!L62/'PIBTRIM CONSTANTE 96-13'!$W62*100</f>
        <v>6.1450671750415413</v>
      </c>
      <c r="M62" s="19">
        <f>+'PIBTRIM CONSTANTE 96-13'!M62/'PIBTRIM CONSTANTE 96-13'!$W62*100</f>
        <v>0.68269936753700089</v>
      </c>
      <c r="N62" s="19">
        <f>+'PIBTRIM CONSTANTE 96-13'!N62/'PIBTRIM CONSTANTE 96-13'!$W62*100</f>
        <v>0.89652596189764633</v>
      </c>
      <c r="O62" s="19">
        <f>+'PIBTRIM CONSTANTE 96-13'!O62/'PIBTRIM CONSTANTE 96-13'!$W62*100</f>
        <v>2.8420903481766771</v>
      </c>
      <c r="P62" s="19">
        <f>+'PIBTRIM CONSTANTE 96-13'!P62/'PIBTRIM CONSTANTE 96-13'!$W62*100</f>
        <v>2.5478855641286562</v>
      </c>
      <c r="Q62" s="19">
        <f>+'PIBTRIM CONSTANTE 96-13'!Q62/'PIBTRIM CONSTANTE 96-13'!$W62*100</f>
        <v>0.21640281838908709</v>
      </c>
      <c r="R62" s="19">
        <f>+'PIBTRIM CONSTANTE 96-13'!R62/'PIBTRIM CONSTANTE 96-13'!$W62*100</f>
        <v>9.4186750479821733</v>
      </c>
      <c r="S62" s="19">
        <f>+'PIBTRIM CONSTANTE 96-13'!S62/'PIBTRIM CONSTANTE 96-13'!$W62*100</f>
        <v>0.72391895199206513</v>
      </c>
      <c r="T62" s="19">
        <f>+'PIBTRIM CONSTANTE 96-13'!T62/'PIBTRIM CONSTANTE 96-13'!$W62*100</f>
        <v>8.218154650728426</v>
      </c>
      <c r="U62" s="20">
        <f>+'PIBTRIM CONSTANTE 96-13'!U62/'PIBTRIM CONSTANTE 96-13'!$W62*100</f>
        <v>93.559439928896211</v>
      </c>
      <c r="V62" s="19">
        <f>+'PIBTRIM CONSTANTE 96-13'!V62/'PIBTRIM CONSTANTE 96-13'!$W62*100</f>
        <v>6.440560071103782</v>
      </c>
      <c r="W62" s="21">
        <f>+'PIBTRIM CONSTANTE 96-13'!W62/'PIBTRIM CONSTANTE 96-13'!$W62*100</f>
        <v>100</v>
      </c>
      <c r="AX62" s="28"/>
    </row>
    <row r="63" spans="1:50" s="9" customFormat="1" ht="12.75" customHeight="1">
      <c r="A63" s="18" t="s">
        <v>47</v>
      </c>
      <c r="B63" s="19">
        <f>+'PIBTRIM CONSTANTE 96-13'!B63/'PIBTRIM CONSTANTE 96-13'!$W63*100</f>
        <v>3.5856594581686787</v>
      </c>
      <c r="C63" s="19">
        <f>+'PIBTRIM CONSTANTE 96-13'!C63/'PIBTRIM CONSTANTE 96-13'!$W63*100</f>
        <v>2.4203825152565193</v>
      </c>
      <c r="D63" s="19">
        <f>+'PIBTRIM CONSTANTE 96-13'!D63/'PIBTRIM CONSTANTE 96-13'!$W63*100</f>
        <v>1.0504959164154586</v>
      </c>
      <c r="E63" s="19">
        <f>+'PIBTRIM CONSTANTE 96-13'!E63/'PIBTRIM CONSTANTE 96-13'!$W63*100</f>
        <v>6.5524994691377527</v>
      </c>
      <c r="F63" s="19">
        <f>+'PIBTRIM CONSTANTE 96-13'!F63/'PIBTRIM CONSTANTE 96-13'!$W63*100</f>
        <v>2.8171256285820725</v>
      </c>
      <c r="G63" s="19">
        <f>+'PIBTRIM CONSTANTE 96-13'!G63/'PIBTRIM CONSTANTE 96-13'!$W63*100</f>
        <v>4.2493932200843849</v>
      </c>
      <c r="H63" s="19">
        <f>+'PIBTRIM CONSTANTE 96-13'!H63/'PIBTRIM CONSTANTE 96-13'!$W63*100</f>
        <v>15.472981419696573</v>
      </c>
      <c r="I63" s="19">
        <f>+'PIBTRIM CONSTANTE 96-13'!I63/'PIBTRIM CONSTANTE 96-13'!$W63*100</f>
        <v>2.9618495315561737</v>
      </c>
      <c r="J63" s="19">
        <f>+'PIBTRIM CONSTANTE 96-13'!J63/'PIBTRIM CONSTANTE 96-13'!$W63*100</f>
        <v>19.337633629443427</v>
      </c>
      <c r="K63" s="19">
        <f>+'PIBTRIM CONSTANTE 96-13'!K63/'PIBTRIM CONSTANTE 96-13'!$W63*100</f>
        <v>8.2667291474689168</v>
      </c>
      <c r="L63" s="19">
        <f>+'PIBTRIM CONSTANTE 96-13'!L63/'PIBTRIM CONSTANTE 96-13'!$W63*100</f>
        <v>6.1365430100725344</v>
      </c>
      <c r="M63" s="19">
        <f>+'PIBTRIM CONSTANTE 96-13'!M63/'PIBTRIM CONSTANTE 96-13'!$W63*100</f>
        <v>0.65874328250280523</v>
      </c>
      <c r="N63" s="19">
        <f>+'PIBTRIM CONSTANTE 96-13'!N63/'PIBTRIM CONSTANTE 96-13'!$W63*100</f>
        <v>0.87832437667040719</v>
      </c>
      <c r="O63" s="19">
        <f>+'PIBTRIM CONSTANTE 96-13'!O63/'PIBTRIM CONSTANTE 96-13'!$W63*100</f>
        <v>3.0147486133329142</v>
      </c>
      <c r="P63" s="19">
        <f>+'PIBTRIM CONSTANTE 96-13'!P63/'PIBTRIM CONSTANTE 96-13'!$W63*100</f>
        <v>2.580077856469321</v>
      </c>
      <c r="Q63" s="19">
        <f>+'PIBTRIM CONSTANTE 96-13'!Q63/'PIBTRIM CONSTANTE 96-13'!$W63*100</f>
        <v>0.2071048956353517</v>
      </c>
      <c r="R63" s="19">
        <f>+'PIBTRIM CONSTANTE 96-13'!R63/'PIBTRIM CONSTANTE 96-13'!$W63*100</f>
        <v>9.2748059888747232</v>
      </c>
      <c r="S63" s="19">
        <f>+'PIBTRIM CONSTANTE 96-13'!S63/'PIBTRIM CONSTANTE 96-13'!$W63*100</f>
        <v>0.71363855604470583</v>
      </c>
      <c r="T63" s="19">
        <f>+'PIBTRIM CONSTANTE 96-13'!T63/'PIBTRIM CONSTANTE 96-13'!$W63*100</f>
        <v>8.3515672974882182</v>
      </c>
      <c r="U63" s="20">
        <f>+'PIBTRIM CONSTANTE 96-13'!U63/'PIBTRIM CONSTANTE 96-13'!$W63*100</f>
        <v>93.370148099962307</v>
      </c>
      <c r="V63" s="19">
        <f>+'PIBTRIM CONSTANTE 96-13'!V63/'PIBTRIM CONSTANTE 96-13'!$W63*100</f>
        <v>6.6298519000377034</v>
      </c>
      <c r="W63" s="21">
        <f>+'PIBTRIM CONSTANTE 96-13'!W63/'PIBTRIM CONSTANTE 96-13'!$W63*100</f>
        <v>100</v>
      </c>
      <c r="AX63" s="28"/>
    </row>
    <row r="64" spans="1:50" s="9" customFormat="1" ht="12.75" customHeight="1">
      <c r="A64" s="23">
        <v>2007</v>
      </c>
      <c r="B64" s="24">
        <f>+'PIBTRIM CONSTANTE 96-13'!B64/'PIBTRIM CONSTANTE 96-13'!$W64*100</f>
        <v>4.0319228177232835</v>
      </c>
      <c r="C64" s="24">
        <f>+'PIBTRIM CONSTANTE 96-13'!C64/'PIBTRIM CONSTANTE 96-13'!$W64*100</f>
        <v>2.0847105369539665</v>
      </c>
      <c r="D64" s="24">
        <f>+'PIBTRIM CONSTANTE 96-13'!D64/'PIBTRIM CONSTANTE 96-13'!$W64*100</f>
        <v>1.1577770345089247</v>
      </c>
      <c r="E64" s="24">
        <f>+'PIBTRIM CONSTANTE 96-13'!E64/'PIBTRIM CONSTANTE 96-13'!$W64*100</f>
        <v>6.5948958291278839</v>
      </c>
      <c r="F64" s="24">
        <f>+'PIBTRIM CONSTANTE 96-13'!F64/'PIBTRIM CONSTANTE 96-13'!$W64*100</f>
        <v>2.8350026176907237</v>
      </c>
      <c r="G64" s="24">
        <f>+'PIBTRIM CONSTANTE 96-13'!G64/'PIBTRIM CONSTANTE 96-13'!$W64*100</f>
        <v>4.7953837049705506</v>
      </c>
      <c r="H64" s="24">
        <f>+'PIBTRIM CONSTANTE 96-13'!H64/'PIBTRIM CONSTANTE 96-13'!$W64*100</f>
        <v>14.736512122432943</v>
      </c>
      <c r="I64" s="24">
        <f>+'PIBTRIM CONSTANTE 96-13'!I64/'PIBTRIM CONSTANTE 96-13'!$W64*100</f>
        <v>2.8966609760401529</v>
      </c>
      <c r="J64" s="24">
        <f>+'PIBTRIM CONSTANTE 96-13'!J64/'PIBTRIM CONSTANTE 96-13'!$W64*100</f>
        <v>20.003356806980698</v>
      </c>
      <c r="K64" s="24">
        <f>+'PIBTRIM CONSTANTE 96-13'!K64/'PIBTRIM CONSTANTE 96-13'!$W64*100</f>
        <v>8.2807227942723269</v>
      </c>
      <c r="L64" s="24">
        <f>+'PIBTRIM CONSTANTE 96-13'!L64/'PIBTRIM CONSTANTE 96-13'!$W64*100</f>
        <v>6.085729966863525</v>
      </c>
      <c r="M64" s="24">
        <f>+'PIBTRIM CONSTANTE 96-13'!M64/'PIBTRIM CONSTANTE 96-13'!$W64*100</f>
        <v>0.66391781667258298</v>
      </c>
      <c r="N64" s="24">
        <f>+'PIBTRIM CONSTANTE 96-13'!N64/'PIBTRIM CONSTANTE 96-13'!$W64*100</f>
        <v>0.91097912419174709</v>
      </c>
      <c r="O64" s="24">
        <f>+'PIBTRIM CONSTANTE 96-13'!O64/'PIBTRIM CONSTANTE 96-13'!$W64*100</f>
        <v>3.0033227949938559</v>
      </c>
      <c r="P64" s="24">
        <f>+'PIBTRIM CONSTANTE 96-13'!P64/'PIBTRIM CONSTANTE 96-13'!$W64*100</f>
        <v>2.222781477188446</v>
      </c>
      <c r="Q64" s="24">
        <f>+'PIBTRIM CONSTANTE 96-13'!Q64/'PIBTRIM CONSTANTE 96-13'!$W64*100</f>
        <v>0.22163411229363214</v>
      </c>
      <c r="R64" s="24">
        <f>+'PIBTRIM CONSTANTE 96-13'!R64/'PIBTRIM CONSTANTE 96-13'!$W64*100</f>
        <v>9.1777026498420557</v>
      </c>
      <c r="S64" s="24">
        <f>+'PIBTRIM CONSTANTE 96-13'!S64/'PIBTRIM CONSTANTE 96-13'!$W64*100</f>
        <v>0.65894136553638738</v>
      </c>
      <c r="T64" s="24">
        <f>+'PIBTRIM CONSTANTE 96-13'!T64/'PIBTRIM CONSTANTE 96-13'!$W64*100</f>
        <v>7.4493938133070232</v>
      </c>
      <c r="U64" s="25">
        <f>+'PIBTRIM CONSTANTE 96-13'!U64/'PIBTRIM CONSTANTE 96-13'!$W64*100</f>
        <v>93.365785407213821</v>
      </c>
      <c r="V64" s="24">
        <f>+'PIBTRIM CONSTANTE 96-13'!V64/'PIBTRIM CONSTANTE 96-13'!$W64*100</f>
        <v>6.6342145927861766</v>
      </c>
      <c r="W64" s="26">
        <f>+'PIBTRIM CONSTANTE 96-13'!W64/'PIBTRIM CONSTANTE 96-13'!$W64*100</f>
        <v>100</v>
      </c>
      <c r="AX64" s="28"/>
    </row>
    <row r="65" spans="1:50" s="9" customFormat="1" ht="12.75" customHeight="1">
      <c r="A65" s="27" t="s">
        <v>17</v>
      </c>
      <c r="B65" s="24">
        <f>+'PIBTRIM CONSTANTE 96-13'!B65/'PIBTRIM CONSTANTE 96-13'!$W65*100</f>
        <v>5.5872867397656698</v>
      </c>
      <c r="C65" s="24">
        <f>+'PIBTRIM CONSTANTE 96-13'!C65/'PIBTRIM CONSTANTE 96-13'!$W65*100</f>
        <v>1.9083276453565348</v>
      </c>
      <c r="D65" s="24">
        <f>+'PIBTRIM CONSTANTE 96-13'!D65/'PIBTRIM CONSTANTE 96-13'!$W65*100</f>
        <v>1.0718011299366619</v>
      </c>
      <c r="E65" s="24">
        <f>+'PIBTRIM CONSTANTE 96-13'!E65/'PIBTRIM CONSTANTE 96-13'!$W65*100</f>
        <v>6.8788948574468671</v>
      </c>
      <c r="F65" s="24">
        <f>+'PIBTRIM CONSTANTE 96-13'!F65/'PIBTRIM CONSTANTE 96-13'!$W65*100</f>
        <v>2.9212929626485624</v>
      </c>
      <c r="G65" s="24">
        <f>+'PIBTRIM CONSTANTE 96-13'!G65/'PIBTRIM CONSTANTE 96-13'!$W65*100</f>
        <v>4.4105288149783588</v>
      </c>
      <c r="H65" s="24">
        <f>+'PIBTRIM CONSTANTE 96-13'!H65/'PIBTRIM CONSTANTE 96-13'!$W65*100</f>
        <v>13.835167069361717</v>
      </c>
      <c r="I65" s="24">
        <f>+'PIBTRIM CONSTANTE 96-13'!I65/'PIBTRIM CONSTANTE 96-13'!$W65*100</f>
        <v>2.8314336500943176</v>
      </c>
      <c r="J65" s="24">
        <f>+'PIBTRIM CONSTANTE 96-13'!J65/'PIBTRIM CONSTANTE 96-13'!$W65*100</f>
        <v>20.128613479122734</v>
      </c>
      <c r="K65" s="24">
        <f>+'PIBTRIM CONSTANTE 96-13'!K65/'PIBTRIM CONSTANTE 96-13'!$W65*100</f>
        <v>8.4562961823785106</v>
      </c>
      <c r="L65" s="24">
        <f>+'PIBTRIM CONSTANTE 96-13'!L65/'PIBTRIM CONSTANTE 96-13'!$W65*100</f>
        <v>6.323201168437051</v>
      </c>
      <c r="M65" s="24">
        <f>+'PIBTRIM CONSTANTE 96-13'!M65/'PIBTRIM CONSTANTE 96-13'!$W65*100</f>
        <v>0.69488129427757117</v>
      </c>
      <c r="N65" s="24">
        <f>+'PIBTRIM CONSTANTE 96-13'!N65/'PIBTRIM CONSTANTE 96-13'!$W65*100</f>
        <v>0.90472134534128423</v>
      </c>
      <c r="O65" s="24">
        <f>+'PIBTRIM CONSTANTE 96-13'!O65/'PIBTRIM CONSTANTE 96-13'!$W65*100</f>
        <v>3.0074704407476691</v>
      </c>
      <c r="P65" s="24">
        <f>+'PIBTRIM CONSTANTE 96-13'!P65/'PIBTRIM CONSTANTE 96-13'!$W65*100</f>
        <v>2.4203109940939811</v>
      </c>
      <c r="Q65" s="24">
        <f>+'PIBTRIM CONSTANTE 96-13'!Q65/'PIBTRIM CONSTANTE 96-13'!$W65*100</f>
        <v>0.21784595740890847</v>
      </c>
      <c r="R65" s="24">
        <f>+'PIBTRIM CONSTANTE 96-13'!R65/'PIBTRIM CONSTANTE 96-13'!$W65*100</f>
        <v>9.3608312298379115</v>
      </c>
      <c r="S65" s="24">
        <f>+'PIBTRIM CONSTANTE 96-13'!S65/'PIBTRIM CONSTANTE 96-13'!$W65*100</f>
        <v>0.68307589165709959</v>
      </c>
      <c r="T65" s="24">
        <f>+'PIBTRIM CONSTANTE 96-13'!T65/'PIBTRIM CONSTANTE 96-13'!$W65*100</f>
        <v>7.5147172718791273</v>
      </c>
      <c r="U65" s="25">
        <f>+'PIBTRIM CONSTANTE 96-13'!U65/'PIBTRIM CONSTANTE 96-13'!$W65*100</f>
        <v>94.316076136582566</v>
      </c>
      <c r="V65" s="24">
        <f>+'PIBTRIM CONSTANTE 96-13'!V65/'PIBTRIM CONSTANTE 96-13'!$W65*100</f>
        <v>5.6839238634174247</v>
      </c>
      <c r="W65" s="26">
        <f>+'PIBTRIM CONSTANTE 96-13'!W65/'PIBTRIM CONSTANTE 96-13'!$W65*100</f>
        <v>100</v>
      </c>
      <c r="AX65" s="28"/>
    </row>
    <row r="66" spans="1:50" s="9" customFormat="1" ht="12.75" customHeight="1">
      <c r="A66" s="23" t="s">
        <v>45</v>
      </c>
      <c r="B66" s="24">
        <f>+'PIBTRIM CONSTANTE 96-13'!B66/'PIBTRIM CONSTANTE 96-13'!$W66*100</f>
        <v>4.1027781984745886</v>
      </c>
      <c r="C66" s="24">
        <f>+'PIBTRIM CONSTANTE 96-13'!C66/'PIBTRIM CONSTANTE 96-13'!$W66*100</f>
        <v>2.1099170573909287</v>
      </c>
      <c r="D66" s="24">
        <f>+'PIBTRIM CONSTANTE 96-13'!D66/'PIBTRIM CONSTANTE 96-13'!$W66*100</f>
        <v>1.123226239168333</v>
      </c>
      <c r="E66" s="24">
        <f>+'PIBTRIM CONSTANTE 96-13'!E66/'PIBTRIM CONSTANTE 96-13'!$W66*100</f>
        <v>6.7811351464969709</v>
      </c>
      <c r="F66" s="24">
        <f>+'PIBTRIM CONSTANTE 96-13'!F66/'PIBTRIM CONSTANTE 96-13'!$W66*100</f>
        <v>2.8600883008024236</v>
      </c>
      <c r="G66" s="24">
        <f>+'PIBTRIM CONSTANTE 96-13'!G66/'PIBTRIM CONSTANTE 96-13'!$W66*100</f>
        <v>4.6189971584532481</v>
      </c>
      <c r="H66" s="24">
        <f>+'PIBTRIM CONSTANTE 96-13'!H66/'PIBTRIM CONSTANTE 96-13'!$W66*100</f>
        <v>14.210247868114712</v>
      </c>
      <c r="I66" s="24">
        <f>+'PIBTRIM CONSTANTE 96-13'!I66/'PIBTRIM CONSTANTE 96-13'!$W66*100</f>
        <v>2.7983959505450722</v>
      </c>
      <c r="J66" s="24">
        <f>+'PIBTRIM CONSTANTE 96-13'!J66/'PIBTRIM CONSTANTE 96-13'!$W66*100</f>
        <v>19.95389753872422</v>
      </c>
      <c r="K66" s="24">
        <f>+'PIBTRIM CONSTANTE 96-13'!K66/'PIBTRIM CONSTANTE 96-13'!$W66*100</f>
        <v>8.4542210488642358</v>
      </c>
      <c r="L66" s="24">
        <f>+'PIBTRIM CONSTANTE 96-13'!L66/'PIBTRIM CONSTANTE 96-13'!$W66*100</f>
        <v>6.1615452386595893</v>
      </c>
      <c r="M66" s="24">
        <f>+'PIBTRIM CONSTANTE 96-13'!M66/'PIBTRIM CONSTANTE 96-13'!$W66*100</f>
        <v>0.68545954576106216</v>
      </c>
      <c r="N66" s="24">
        <f>+'PIBTRIM CONSTANTE 96-13'!N66/'PIBTRIM CONSTANTE 96-13'!$W66*100</f>
        <v>0.92794771041485091</v>
      </c>
      <c r="O66" s="24">
        <f>+'PIBTRIM CONSTANTE 96-13'!O66/'PIBTRIM CONSTANTE 96-13'!$W66*100</f>
        <v>3.0123006375561125</v>
      </c>
      <c r="P66" s="24">
        <f>+'PIBTRIM CONSTANTE 96-13'!P66/'PIBTRIM CONSTANTE 96-13'!$W66*100</f>
        <v>2.2924074774899674</v>
      </c>
      <c r="Q66" s="24">
        <f>+'PIBTRIM CONSTANTE 96-13'!Q66/'PIBTRIM CONSTANTE 96-13'!$W66*100</f>
        <v>0.23158805464946261</v>
      </c>
      <c r="R66" s="24">
        <f>+'PIBTRIM CONSTANTE 96-13'!R66/'PIBTRIM CONSTANTE 96-13'!$W66*100</f>
        <v>9.3955853950129526</v>
      </c>
      <c r="S66" s="24">
        <f>+'PIBTRIM CONSTANTE 96-13'!S66/'PIBTRIM CONSTANTE 96-13'!$W66*100</f>
        <v>0.67387772561674519</v>
      </c>
      <c r="T66" s="24">
        <f>+'PIBTRIM CONSTANTE 96-13'!T66/'PIBTRIM CONSTANTE 96-13'!$W66*100</f>
        <v>7.4350402154590833</v>
      </c>
      <c r="U66" s="25">
        <f>+'PIBTRIM CONSTANTE 96-13'!U66/'PIBTRIM CONSTANTE 96-13'!$W66*100</f>
        <v>93.243841552674624</v>
      </c>
      <c r="V66" s="24">
        <f>+'PIBTRIM CONSTANTE 96-13'!V66/'PIBTRIM CONSTANTE 96-13'!$W66*100</f>
        <v>6.7561584473253831</v>
      </c>
      <c r="W66" s="26">
        <f>+'PIBTRIM CONSTANTE 96-13'!W66/'PIBTRIM CONSTANTE 96-13'!$W66*100</f>
        <v>100</v>
      </c>
      <c r="AX66" s="28"/>
    </row>
    <row r="67" spans="1:50" s="9" customFormat="1" ht="12.75" customHeight="1">
      <c r="A67" s="23" t="s">
        <v>46</v>
      </c>
      <c r="B67" s="24">
        <f>+'PIBTRIM CONSTANTE 96-13'!B67/'PIBTRIM CONSTANTE 96-13'!$W67*100</f>
        <v>3.4465953369802458</v>
      </c>
      <c r="C67" s="24">
        <f>+'PIBTRIM CONSTANTE 96-13'!C67/'PIBTRIM CONSTANTE 96-13'!$W67*100</f>
        <v>2.3353375462073052</v>
      </c>
      <c r="D67" s="24">
        <f>+'PIBTRIM CONSTANTE 96-13'!D67/'PIBTRIM CONSTANTE 96-13'!$W67*100</f>
        <v>1.1625920530849427</v>
      </c>
      <c r="E67" s="24">
        <f>+'PIBTRIM CONSTANTE 96-13'!E67/'PIBTRIM CONSTANTE 96-13'!$W67*100</f>
        <v>6.6871558079714051</v>
      </c>
      <c r="F67" s="24">
        <f>+'PIBTRIM CONSTANTE 96-13'!F67/'PIBTRIM CONSTANTE 96-13'!$W67*100</f>
        <v>2.7788108666867406</v>
      </c>
      <c r="G67" s="24">
        <f>+'PIBTRIM CONSTANTE 96-13'!G67/'PIBTRIM CONSTANTE 96-13'!$W67*100</f>
        <v>4.8308554614799286</v>
      </c>
      <c r="H67" s="24">
        <f>+'PIBTRIM CONSTANTE 96-13'!H67/'PIBTRIM CONSTANTE 96-13'!$W67*100</f>
        <v>14.772931808815867</v>
      </c>
      <c r="I67" s="24">
        <f>+'PIBTRIM CONSTANTE 96-13'!I67/'PIBTRIM CONSTANTE 96-13'!$W67*100</f>
        <v>2.9398294416599873</v>
      </c>
      <c r="J67" s="24">
        <f>+'PIBTRIM CONSTANTE 96-13'!J67/'PIBTRIM CONSTANTE 96-13'!$W67*100</f>
        <v>19.986246816560943</v>
      </c>
      <c r="K67" s="24">
        <f>+'PIBTRIM CONSTANTE 96-13'!K67/'PIBTRIM CONSTANTE 96-13'!$W67*100</f>
        <v>8.2255939764715826</v>
      </c>
      <c r="L67" s="24">
        <f>+'PIBTRIM CONSTANTE 96-13'!L67/'PIBTRIM CONSTANTE 96-13'!$W67*100</f>
        <v>5.973570518964979</v>
      </c>
      <c r="M67" s="24">
        <f>+'PIBTRIM CONSTANTE 96-13'!M67/'PIBTRIM CONSTANTE 96-13'!$W67*100</f>
        <v>0.65057991553306838</v>
      </c>
      <c r="N67" s="24">
        <f>+'PIBTRIM CONSTANTE 96-13'!N67/'PIBTRIM CONSTANTE 96-13'!$W67*100</f>
        <v>0.90643458422711365</v>
      </c>
      <c r="O67" s="24">
        <f>+'PIBTRIM CONSTANTE 96-13'!O67/'PIBTRIM CONSTANTE 96-13'!$W67*100</f>
        <v>3.0185666600062868</v>
      </c>
      <c r="P67" s="24">
        <f>+'PIBTRIM CONSTANTE 96-13'!P67/'PIBTRIM CONSTANTE 96-13'!$W67*100</f>
        <v>2.0077256617303019</v>
      </c>
      <c r="Q67" s="24">
        <f>+'PIBTRIM CONSTANTE 96-13'!Q67/'PIBTRIM CONSTANTE 96-13'!$W67*100</f>
        <v>0.2229251508825689</v>
      </c>
      <c r="R67" s="24">
        <f>+'PIBTRIM CONSTANTE 96-13'!R67/'PIBTRIM CONSTANTE 96-13'!$W67*100</f>
        <v>9.0531743513800258</v>
      </c>
      <c r="S67" s="24">
        <f>+'PIBTRIM CONSTANTE 96-13'!S67/'PIBTRIM CONSTANTE 96-13'!$W67*100</f>
        <v>0.64615719798931881</v>
      </c>
      <c r="T67" s="24">
        <f>+'PIBTRIM CONSTANTE 96-13'!T67/'PIBTRIM CONSTANTE 96-13'!$W67*100</f>
        <v>7.4217925901826964</v>
      </c>
      <c r="U67" s="25">
        <f>+'PIBTRIM CONSTANTE 96-13'!U67/'PIBTRIM CONSTANTE 96-13'!$W67*100</f>
        <v>93.051424423354717</v>
      </c>
      <c r="V67" s="24">
        <f>+'PIBTRIM CONSTANTE 96-13'!V67/'PIBTRIM CONSTANTE 96-13'!$W67*100</f>
        <v>6.9485755766452915</v>
      </c>
      <c r="W67" s="26">
        <f>+'PIBTRIM CONSTANTE 96-13'!W67/'PIBTRIM CONSTANTE 96-13'!$W67*100</f>
        <v>100</v>
      </c>
      <c r="AX67" s="28"/>
    </row>
    <row r="68" spans="1:50" s="9" customFormat="1" ht="12.75" customHeight="1">
      <c r="A68" s="23" t="s">
        <v>47</v>
      </c>
      <c r="B68" s="24">
        <f>+'PIBTRIM CONSTANTE 96-13'!B68/'PIBTRIM CONSTANTE 96-13'!$W68*100</f>
        <v>3.125611012049446</v>
      </c>
      <c r="C68" s="24">
        <f>+'PIBTRIM CONSTANTE 96-13'!C68/'PIBTRIM CONSTANTE 96-13'!$W68*100</f>
        <v>1.9788602884052611</v>
      </c>
      <c r="D68" s="24">
        <f>+'PIBTRIM CONSTANTE 96-13'!D68/'PIBTRIM CONSTANTE 96-13'!$W68*100</f>
        <v>1.2626054342205824</v>
      </c>
      <c r="E68" s="24">
        <f>+'PIBTRIM CONSTANTE 96-13'!E68/'PIBTRIM CONSTANTE 96-13'!$W68*100</f>
        <v>6.0778934946402901</v>
      </c>
      <c r="F68" s="24">
        <f>+'PIBTRIM CONSTANTE 96-13'!F68/'PIBTRIM CONSTANTE 96-13'!$W68*100</f>
        <v>2.7882442416638895</v>
      </c>
      <c r="G68" s="24">
        <f>+'PIBTRIM CONSTANTE 96-13'!G68/'PIBTRIM CONSTANTE 96-13'!$W68*100</f>
        <v>5.2711043462472684</v>
      </c>
      <c r="H68" s="24">
        <f>+'PIBTRIM CONSTANTE 96-13'!H68/'PIBTRIM CONSTANTE 96-13'!$W68*100</f>
        <v>15.999591196927135</v>
      </c>
      <c r="I68" s="24">
        <f>+'PIBTRIM CONSTANTE 96-13'!I68/'PIBTRIM CONSTANTE 96-13'!$W68*100</f>
        <v>3.0040898686255071</v>
      </c>
      <c r="J68" s="24">
        <f>+'PIBTRIM CONSTANTE 96-13'!J68/'PIBTRIM CONSTANTE 96-13'!$W68*100</f>
        <v>19.951948756984571</v>
      </c>
      <c r="K68" s="24">
        <f>+'PIBTRIM CONSTANTE 96-13'!K68/'PIBTRIM CONSTANTE 96-13'!$W68*100</f>
        <v>8.0160020399639205</v>
      </c>
      <c r="L68" s="24">
        <f>+'PIBTRIM CONSTANTE 96-13'!L68/'PIBTRIM CONSTANTE 96-13'!$W68*100</f>
        <v>5.9097612282587129</v>
      </c>
      <c r="M68" s="24">
        <f>+'PIBTRIM CONSTANTE 96-13'!M68/'PIBTRIM CONSTANTE 96-13'!$W68*100</f>
        <v>0.62903614397127472</v>
      </c>
      <c r="N68" s="24">
        <f>+'PIBTRIM CONSTANTE 96-13'!N68/'PIBTRIM CONSTANTE 96-13'!$W68*100</f>
        <v>0.90546713787188449</v>
      </c>
      <c r="O68" s="24">
        <f>+'PIBTRIM CONSTANTE 96-13'!O68/'PIBTRIM CONSTANTE 96-13'!$W68*100</f>
        <v>2.9765960259597666</v>
      </c>
      <c r="P68" s="24">
        <f>+'PIBTRIM CONSTANTE 96-13'!P68/'PIBTRIM CONSTANTE 96-13'!$W68*100</f>
        <v>2.1881080141060427</v>
      </c>
      <c r="Q68" s="24">
        <f>+'PIBTRIM CONSTANTE 96-13'!Q68/'PIBTRIM CONSTANTE 96-13'!$W68*100</f>
        <v>0.21468129144499898</v>
      </c>
      <c r="R68" s="24">
        <f>+'PIBTRIM CONSTANTE 96-13'!R68/'PIBTRIM CONSTANTE 96-13'!$W68*100</f>
        <v>8.9325226030069</v>
      </c>
      <c r="S68" s="24">
        <f>+'PIBTRIM CONSTANTE 96-13'!S68/'PIBTRIM CONSTANTE 96-13'!$W68*100</f>
        <v>0.63576267658442231</v>
      </c>
      <c r="T68" s="24">
        <f>+'PIBTRIM CONSTANTE 96-13'!T68/'PIBTRIM CONSTANTE 96-13'!$W68*100</f>
        <v>7.4301461102946522</v>
      </c>
      <c r="U68" s="25">
        <f>+'PIBTRIM CONSTANTE 96-13'!U68/'PIBTRIM CONSTANTE 96-13'!$W68*100</f>
        <v>92.92181588301446</v>
      </c>
      <c r="V68" s="24">
        <f>+'PIBTRIM CONSTANTE 96-13'!V68/'PIBTRIM CONSTANTE 96-13'!$W68*100</f>
        <v>7.0781841169855477</v>
      </c>
      <c r="W68" s="26">
        <f>+'PIBTRIM CONSTANTE 96-13'!W68/'PIBTRIM CONSTANTE 96-13'!$W68*100</f>
        <v>100</v>
      </c>
      <c r="AX68" s="28"/>
    </row>
    <row r="69" spans="1:50" s="9" customFormat="1" ht="12.75" customHeight="1">
      <c r="A69" s="22">
        <v>2008</v>
      </c>
      <c r="B69" s="19">
        <f>+'PIBTRIM CONSTANTE 96-13'!B69/'PIBTRIM CONSTANTE 96-13'!$W69*100</f>
        <v>3.8243272087053173</v>
      </c>
      <c r="C69" s="19">
        <f>+'PIBTRIM CONSTANTE 96-13'!C69/'PIBTRIM CONSTANTE 96-13'!$W69*100</f>
        <v>2.1908031482694006</v>
      </c>
      <c r="D69" s="19">
        <f>+'PIBTRIM CONSTANTE 96-13'!D69/'PIBTRIM CONSTANTE 96-13'!$W69*100</f>
        <v>1.3767196084402189</v>
      </c>
      <c r="E69" s="19">
        <f>+'PIBTRIM CONSTANTE 96-13'!E69/'PIBTRIM CONSTANTE 96-13'!$W69*100</f>
        <v>6.2239494862166191</v>
      </c>
      <c r="F69" s="19">
        <f>+'PIBTRIM CONSTANTE 96-13'!F69/'PIBTRIM CONSTANTE 96-13'!$W69*100</f>
        <v>2.6731886894037373</v>
      </c>
      <c r="G69" s="19">
        <f>+'PIBTRIM CONSTANTE 96-13'!G69/'PIBTRIM CONSTANTE 96-13'!$W69*100</f>
        <v>5.7141156643330016</v>
      </c>
      <c r="H69" s="19">
        <f>+'PIBTRIM CONSTANTE 96-13'!H69/'PIBTRIM CONSTANTE 96-13'!$W69*100</f>
        <v>14.326167102163732</v>
      </c>
      <c r="I69" s="19">
        <f>+'PIBTRIM CONSTANTE 96-13'!I69/'PIBTRIM CONSTANTE 96-13'!$W69*100</f>
        <v>2.8483793848624117</v>
      </c>
      <c r="J69" s="19">
        <f>+'PIBTRIM CONSTANTE 96-13'!J69/'PIBTRIM CONSTANTE 96-13'!$W69*100</f>
        <v>20.973989253892036</v>
      </c>
      <c r="K69" s="19">
        <f>+'PIBTRIM CONSTANTE 96-13'!K69/'PIBTRIM CONSTANTE 96-13'!$W69*100</f>
        <v>8.5822671967012809</v>
      </c>
      <c r="L69" s="19">
        <f>+'PIBTRIM CONSTANTE 96-13'!L69/'PIBTRIM CONSTANTE 96-13'!$W69*100</f>
        <v>5.7236740319001713</v>
      </c>
      <c r="M69" s="19">
        <f>+'PIBTRIM CONSTANTE 96-13'!M69/'PIBTRIM CONSTANTE 96-13'!$W69*100</f>
        <v>0.64747707892113093</v>
      </c>
      <c r="N69" s="19">
        <f>+'PIBTRIM CONSTANTE 96-13'!N69/'PIBTRIM CONSTANTE 96-13'!$W69*100</f>
        <v>0.87124238652215236</v>
      </c>
      <c r="O69" s="19">
        <f>+'PIBTRIM CONSTANTE 96-13'!O69/'PIBTRIM CONSTANTE 96-13'!$W69*100</f>
        <v>2.9144510932792871</v>
      </c>
      <c r="P69" s="19">
        <f>+'PIBTRIM CONSTANTE 96-13'!P69/'PIBTRIM CONSTANTE 96-13'!$W69*100</f>
        <v>2.1471143601082772</v>
      </c>
      <c r="Q69" s="19">
        <f>+'PIBTRIM CONSTANTE 96-13'!Q69/'PIBTRIM CONSTANTE 96-13'!$W69*100</f>
        <v>0.2408685238640223</v>
      </c>
      <c r="R69" s="19">
        <f>+'PIBTRIM CONSTANTE 96-13'!R69/'PIBTRIM CONSTANTE 96-13'!$W69*100</f>
        <v>9.1364311794382722</v>
      </c>
      <c r="S69" s="19">
        <f>+'PIBTRIM CONSTANTE 96-13'!S69/'PIBTRIM CONSTANTE 96-13'!$W69*100</f>
        <v>0.60942539942699914</v>
      </c>
      <c r="T69" s="19">
        <f>+'PIBTRIM CONSTANTE 96-13'!T69/'PIBTRIM CONSTANTE 96-13'!$W69*100</f>
        <v>7.0220737096273407</v>
      </c>
      <c r="U69" s="20">
        <f>+'PIBTRIM CONSTANTE 96-13'!U69/'PIBTRIM CONSTANTE 96-13'!$W69*100</f>
        <v>93.75243578585885</v>
      </c>
      <c r="V69" s="19">
        <f>+'PIBTRIM CONSTANTE 96-13'!V69/'PIBTRIM CONSTANTE 96-13'!$W69*100</f>
        <v>6.2475642141411614</v>
      </c>
      <c r="W69" s="21">
        <f>+'PIBTRIM CONSTANTE 96-13'!W69/'PIBTRIM CONSTANTE 96-13'!$W69*100</f>
        <v>100</v>
      </c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X69" s="28"/>
    </row>
    <row r="70" spans="1:50" s="9" customFormat="1" ht="12.75" customHeight="1">
      <c r="A70" s="18" t="s">
        <v>17</v>
      </c>
      <c r="B70" s="19">
        <f>+'PIBTRIM CONSTANTE 96-13'!B70/'PIBTRIM CONSTANTE 96-13'!$W70*100</f>
        <v>4.8303512245721789</v>
      </c>
      <c r="C70" s="19">
        <f>+'PIBTRIM CONSTANTE 96-13'!C70/'PIBTRIM CONSTANTE 96-13'!$W70*100</f>
        <v>1.8900672766222555</v>
      </c>
      <c r="D70" s="19">
        <f>+'PIBTRIM CONSTANTE 96-13'!D70/'PIBTRIM CONSTANTE 96-13'!$W70*100</f>
        <v>1.3150764624301596</v>
      </c>
      <c r="E70" s="19">
        <f>+'PIBTRIM CONSTANTE 96-13'!E70/'PIBTRIM CONSTANTE 96-13'!$W70*100</f>
        <v>6.4340445565111954</v>
      </c>
      <c r="F70" s="19">
        <f>+'PIBTRIM CONSTANTE 96-13'!F70/'PIBTRIM CONSTANTE 96-13'!$W70*100</f>
        <v>2.8122278003213408</v>
      </c>
      <c r="G70" s="19">
        <f>+'PIBTRIM CONSTANTE 96-13'!G70/'PIBTRIM CONSTANTE 96-13'!$W70*100</f>
        <v>5.4505710980995081</v>
      </c>
      <c r="H70" s="19">
        <f>+'PIBTRIM CONSTANTE 96-13'!H70/'PIBTRIM CONSTANTE 96-13'!$W70*100</f>
        <v>13.343027524611649</v>
      </c>
      <c r="I70" s="19">
        <f>+'PIBTRIM CONSTANTE 96-13'!I70/'PIBTRIM CONSTANTE 96-13'!$W70*100</f>
        <v>2.8551773168417696</v>
      </c>
      <c r="J70" s="19">
        <f>+'PIBTRIM CONSTANTE 96-13'!J70/'PIBTRIM CONSTANTE 96-13'!$W70*100</f>
        <v>20.992791437617655</v>
      </c>
      <c r="K70" s="19">
        <f>+'PIBTRIM CONSTANTE 96-13'!K70/'PIBTRIM CONSTANTE 96-13'!$W70*100</f>
        <v>9.6959197122276795</v>
      </c>
      <c r="L70" s="19">
        <f>+'PIBTRIM CONSTANTE 96-13'!L70/'PIBTRIM CONSTANTE 96-13'!$W70*100</f>
        <v>5.5784785316398819</v>
      </c>
      <c r="M70" s="19">
        <f>+'PIBTRIM CONSTANTE 96-13'!M70/'PIBTRIM CONSTANTE 96-13'!$W70*100</f>
        <v>0.66458994253215486</v>
      </c>
      <c r="N70" s="19">
        <f>+'PIBTRIM CONSTANTE 96-13'!N70/'PIBTRIM CONSTANTE 96-13'!$W70*100</f>
        <v>0.90779518670062453</v>
      </c>
      <c r="O70" s="19">
        <f>+'PIBTRIM CONSTANTE 96-13'!O70/'PIBTRIM CONSTANTE 96-13'!$W70*100</f>
        <v>2.9279073844296191</v>
      </c>
      <c r="P70" s="19">
        <f>+'PIBTRIM CONSTANTE 96-13'!P70/'PIBTRIM CONSTANTE 96-13'!$W70*100</f>
        <v>2.3749662083312666</v>
      </c>
      <c r="Q70" s="19">
        <f>+'PIBTRIM CONSTANTE 96-13'!Q70/'PIBTRIM CONSTANTE 96-13'!$W70*100</f>
        <v>0.24351377041117472</v>
      </c>
      <c r="R70" s="19">
        <f>+'PIBTRIM CONSTANTE 96-13'!R70/'PIBTRIM CONSTANTE 96-13'!$W70*100</f>
        <v>9.2693446789196088</v>
      </c>
      <c r="S70" s="19">
        <f>+'PIBTRIM CONSTANTE 96-13'!S70/'PIBTRIM CONSTANTE 96-13'!$W70*100</f>
        <v>0.62641925335376658</v>
      </c>
      <c r="T70" s="19">
        <f>+'PIBTRIM CONSTANTE 96-13'!T70/'PIBTRIM CONSTANTE 96-13'!$W70*100</f>
        <v>7.1337926153140758</v>
      </c>
      <c r="U70" s="20">
        <f>+'PIBTRIM CONSTANTE 96-13'!U70/'PIBTRIM CONSTANTE 96-13'!$W70*100</f>
        <v>94.59612956482502</v>
      </c>
      <c r="V70" s="19">
        <f>+'PIBTRIM CONSTANTE 96-13'!V70/'PIBTRIM CONSTANTE 96-13'!$W70*100</f>
        <v>5.4038704351749702</v>
      </c>
      <c r="W70" s="21">
        <f>+'PIBTRIM CONSTANTE 96-13'!W70/'PIBTRIM CONSTANTE 96-13'!$W70*100</f>
        <v>100</v>
      </c>
      <c r="AX70" s="28"/>
    </row>
    <row r="71" spans="1:50" s="9" customFormat="1" ht="12.75" customHeight="1">
      <c r="A71" s="22" t="s">
        <v>45</v>
      </c>
      <c r="B71" s="19">
        <f>+'PIBTRIM CONSTANTE 96-13'!B71/'PIBTRIM CONSTANTE 96-13'!$W71*100</f>
        <v>4.0905000977691648</v>
      </c>
      <c r="C71" s="19">
        <f>+'PIBTRIM CONSTANTE 96-13'!C71/'PIBTRIM CONSTANTE 96-13'!$W71*100</f>
        <v>2.3449680537532003</v>
      </c>
      <c r="D71" s="19">
        <f>+'PIBTRIM CONSTANTE 96-13'!D71/'PIBTRIM CONSTANTE 96-13'!$W71*100</f>
        <v>1.42993208005442</v>
      </c>
      <c r="E71" s="19">
        <f>+'PIBTRIM CONSTANTE 96-13'!E71/'PIBTRIM CONSTANTE 96-13'!$W71*100</f>
        <v>6.2943700706601584</v>
      </c>
      <c r="F71" s="19">
        <f>+'PIBTRIM CONSTANTE 96-13'!F71/'PIBTRIM CONSTANTE 96-13'!$W71*100</f>
        <v>2.590065372120935</v>
      </c>
      <c r="G71" s="19">
        <f>+'PIBTRIM CONSTANTE 96-13'!G71/'PIBTRIM CONSTANTE 96-13'!$W71*100</f>
        <v>5.863243089194679</v>
      </c>
      <c r="H71" s="19">
        <f>+'PIBTRIM CONSTANTE 96-13'!H71/'PIBTRIM CONSTANTE 96-13'!$W71*100</f>
        <v>13.616075927803534</v>
      </c>
      <c r="I71" s="19">
        <f>+'PIBTRIM CONSTANTE 96-13'!I71/'PIBTRIM CONSTANTE 96-13'!$W71*100</f>
        <v>2.663039019694748</v>
      </c>
      <c r="J71" s="19">
        <f>+'PIBTRIM CONSTANTE 96-13'!J71/'PIBTRIM CONSTANTE 96-13'!$W71*100</f>
        <v>20.875747217264941</v>
      </c>
      <c r="K71" s="19">
        <f>+'PIBTRIM CONSTANTE 96-13'!K71/'PIBTRIM CONSTANTE 96-13'!$W71*100</f>
        <v>8.9269905631933657</v>
      </c>
      <c r="L71" s="19">
        <f>+'PIBTRIM CONSTANTE 96-13'!L71/'PIBTRIM CONSTANTE 96-13'!$W71*100</f>
        <v>5.9019818166026354</v>
      </c>
      <c r="M71" s="19">
        <f>+'PIBTRIM CONSTANTE 96-13'!M71/'PIBTRIM CONSTANTE 96-13'!$W71*100</f>
        <v>0.64705623647643129</v>
      </c>
      <c r="N71" s="19">
        <f>+'PIBTRIM CONSTANTE 96-13'!N71/'PIBTRIM CONSTANTE 96-13'!$W71*100</f>
        <v>0.8714557069441915</v>
      </c>
      <c r="O71" s="19">
        <f>+'PIBTRIM CONSTANTE 96-13'!O71/'PIBTRIM CONSTANTE 96-13'!$W71*100</f>
        <v>2.9200210880701105</v>
      </c>
      <c r="P71" s="19">
        <f>+'PIBTRIM CONSTANTE 96-13'!P71/'PIBTRIM CONSTANTE 96-13'!$W71*100</f>
        <v>2.1549018305197047</v>
      </c>
      <c r="Q71" s="19">
        <f>+'PIBTRIM CONSTANTE 96-13'!Q71/'PIBTRIM CONSTANTE 96-13'!$W71*100</f>
        <v>0.25621041464285288</v>
      </c>
      <c r="R71" s="19">
        <f>+'PIBTRIM CONSTANTE 96-13'!R71/'PIBTRIM CONSTANTE 96-13'!$W71*100</f>
        <v>9.1127603210464052</v>
      </c>
      <c r="S71" s="19">
        <f>+'PIBTRIM CONSTANTE 96-13'!S71/'PIBTRIM CONSTANTE 96-13'!$W71*100</f>
        <v>0.60808879175717734</v>
      </c>
      <c r="T71" s="19">
        <f>+'PIBTRIM CONSTANTE 96-13'!T71/'PIBTRIM CONSTANTE 96-13'!$W71*100</f>
        <v>6.7827294315114237</v>
      </c>
      <c r="U71" s="20">
        <f>+'PIBTRIM CONSTANTE 96-13'!U71/'PIBTRIM CONSTANTE 96-13'!$W71*100</f>
        <v>93.640333468040666</v>
      </c>
      <c r="V71" s="19">
        <f>+'PIBTRIM CONSTANTE 96-13'!V71/'PIBTRIM CONSTANTE 96-13'!$W71*100</f>
        <v>6.3596665319593262</v>
      </c>
      <c r="W71" s="21">
        <f>+'PIBTRIM CONSTANTE 96-13'!W71/'PIBTRIM CONSTANTE 96-13'!$W71*100</f>
        <v>100</v>
      </c>
      <c r="AX71" s="28"/>
    </row>
    <row r="72" spans="1:50" s="9" customFormat="1" ht="12.75" customHeight="1">
      <c r="A72" s="22" t="s">
        <v>46</v>
      </c>
      <c r="B72" s="19">
        <f>+'PIBTRIM CONSTANTE 96-13'!B72/'PIBTRIM CONSTANTE 96-13'!$W72*100</f>
        <v>3.4150559251268233</v>
      </c>
      <c r="C72" s="19">
        <f>+'PIBTRIM CONSTANTE 96-13'!C72/'PIBTRIM CONSTANTE 96-13'!$W72*100</f>
        <v>2.5979737151907987</v>
      </c>
      <c r="D72" s="19">
        <f>+'PIBTRIM CONSTANTE 96-13'!D72/'PIBTRIM CONSTANTE 96-13'!$W72*100</f>
        <v>1.3697729663502329</v>
      </c>
      <c r="E72" s="19">
        <f>+'PIBTRIM CONSTANTE 96-13'!E72/'PIBTRIM CONSTANTE 96-13'!$W72*100</f>
        <v>6.4112688240514162</v>
      </c>
      <c r="F72" s="19">
        <f>+'PIBTRIM CONSTANTE 96-13'!F72/'PIBTRIM CONSTANTE 96-13'!$W72*100</f>
        <v>2.6478404557463771</v>
      </c>
      <c r="G72" s="19">
        <f>+'PIBTRIM CONSTANTE 96-13'!G72/'PIBTRIM CONSTANTE 96-13'!$W72*100</f>
        <v>5.7061744908260303</v>
      </c>
      <c r="H72" s="19">
        <f>+'PIBTRIM CONSTANTE 96-13'!H72/'PIBTRIM CONSTANTE 96-13'!$W72*100</f>
        <v>14.526094700597451</v>
      </c>
      <c r="I72" s="19">
        <f>+'PIBTRIM CONSTANTE 96-13'!I72/'PIBTRIM CONSTANTE 96-13'!$W72*100</f>
        <v>2.8462180500552154</v>
      </c>
      <c r="J72" s="19">
        <f>+'PIBTRIM CONSTANTE 96-13'!J72/'PIBTRIM CONSTANTE 96-13'!$W72*100</f>
        <v>21.321003594919247</v>
      </c>
      <c r="K72" s="19">
        <f>+'PIBTRIM CONSTANTE 96-13'!K72/'PIBTRIM CONSTANTE 96-13'!$W72*100</f>
        <v>7.6871914727506931</v>
      </c>
      <c r="L72" s="19">
        <f>+'PIBTRIM CONSTANTE 96-13'!L72/'PIBTRIM CONSTANTE 96-13'!$W72*100</f>
        <v>5.5636962916560044</v>
      </c>
      <c r="M72" s="19">
        <f>+'PIBTRIM CONSTANTE 96-13'!M72/'PIBTRIM CONSTANTE 96-13'!$W72*100</f>
        <v>0.64278559930543733</v>
      </c>
      <c r="N72" s="19">
        <f>+'PIBTRIM CONSTANTE 96-13'!N72/'PIBTRIM CONSTANTE 96-13'!$W72*100</f>
        <v>0.86080840812694881</v>
      </c>
      <c r="O72" s="19">
        <f>+'PIBTRIM CONSTANTE 96-13'!O72/'PIBTRIM CONSTANTE 96-13'!$W72*100</f>
        <v>2.8825001916781336</v>
      </c>
      <c r="P72" s="19">
        <f>+'PIBTRIM CONSTANTE 96-13'!P72/'PIBTRIM CONSTANTE 96-13'!$W72*100</f>
        <v>1.9329705934088794</v>
      </c>
      <c r="Q72" s="19">
        <f>+'PIBTRIM CONSTANTE 96-13'!Q72/'PIBTRIM CONSTANTE 96-13'!$W72*100</f>
        <v>0.2416160812266866</v>
      </c>
      <c r="R72" s="19">
        <f>+'PIBTRIM CONSTANTE 96-13'!R72/'PIBTRIM CONSTANTE 96-13'!$W72*100</f>
        <v>9.0852553941894421</v>
      </c>
      <c r="S72" s="19">
        <f>+'PIBTRIM CONSTANTE 96-13'!S72/'PIBTRIM CONSTANTE 96-13'!$W72*100</f>
        <v>0.60262460672240592</v>
      </c>
      <c r="T72" s="19">
        <f>+'PIBTRIM CONSTANTE 96-13'!T72/'PIBTRIM CONSTANTE 96-13'!$W72*100</f>
        <v>7.0235179629425408</v>
      </c>
      <c r="U72" s="20">
        <f>+'PIBTRIM CONSTANTE 96-13'!U72/'PIBTRIM CONSTANTE 96-13'!$W72*100</f>
        <v>93.498428138053001</v>
      </c>
      <c r="V72" s="19">
        <f>+'PIBTRIM CONSTANTE 96-13'!V72/'PIBTRIM CONSTANTE 96-13'!$W72*100</f>
        <v>6.5015718619469869</v>
      </c>
      <c r="W72" s="21">
        <f>+'PIBTRIM CONSTANTE 96-13'!W72/'PIBTRIM CONSTANTE 96-13'!$W72*100</f>
        <v>100</v>
      </c>
      <c r="AX72" s="28"/>
    </row>
    <row r="73" spans="1:50" s="9" customFormat="1" ht="12.75" customHeight="1">
      <c r="A73" s="18" t="s">
        <v>47</v>
      </c>
      <c r="B73" s="19">
        <f>+'PIBTRIM CONSTANTE 96-13'!B73/'PIBTRIM CONSTANTE 96-13'!$W73*100</f>
        <v>3.0372164847833503</v>
      </c>
      <c r="C73" s="19">
        <f>+'PIBTRIM CONSTANTE 96-13'!C73/'PIBTRIM CONSTANTE 96-13'!$W73*100</f>
        <v>1.9217548233928554</v>
      </c>
      <c r="D73" s="19">
        <f>+'PIBTRIM CONSTANTE 96-13'!D73/'PIBTRIM CONSTANTE 96-13'!$W73*100</f>
        <v>1.3894540820285268</v>
      </c>
      <c r="E73" s="19">
        <f>+'PIBTRIM CONSTANTE 96-13'!E73/'PIBTRIM CONSTANTE 96-13'!$W73*100</f>
        <v>5.777705252914533</v>
      </c>
      <c r="F73" s="19">
        <f>+'PIBTRIM CONSTANTE 96-13'!F73/'PIBTRIM CONSTANTE 96-13'!$W73*100</f>
        <v>2.649187244836916</v>
      </c>
      <c r="G73" s="19">
        <f>+'PIBTRIM CONSTANTE 96-13'!G73/'PIBTRIM CONSTANTE 96-13'!$W73*100</f>
        <v>5.8226439185964747</v>
      </c>
      <c r="H73" s="19">
        <f>+'PIBTRIM CONSTANTE 96-13'!H73/'PIBTRIM CONSTANTE 96-13'!$W73*100</f>
        <v>15.724653513724279</v>
      </c>
      <c r="I73" s="19">
        <f>+'PIBTRIM CONSTANTE 96-13'!I73/'PIBTRIM CONSTANTE 96-13'!$W73*100</f>
        <v>3.0225729660002578</v>
      </c>
      <c r="J73" s="19">
        <f>+'PIBTRIM CONSTANTE 96-13'!J73/'PIBTRIM CONSTANTE 96-13'!$W73*100</f>
        <v>20.710713103229782</v>
      </c>
      <c r="K73" s="19">
        <f>+'PIBTRIM CONSTANTE 96-13'!K73/'PIBTRIM CONSTANTE 96-13'!$W73*100</f>
        <v>8.0963487919761601</v>
      </c>
      <c r="L73" s="19">
        <f>+'PIBTRIM CONSTANTE 96-13'!L73/'PIBTRIM CONSTANTE 96-13'!$W73*100</f>
        <v>5.8435677092840752</v>
      </c>
      <c r="M73" s="19">
        <f>+'PIBTRIM CONSTANTE 96-13'!M73/'PIBTRIM CONSTANTE 96-13'!$W73*100</f>
        <v>0.636623457868006</v>
      </c>
      <c r="N73" s="19">
        <f>+'PIBTRIM CONSTANTE 96-13'!N73/'PIBTRIM CONSTANTE 96-13'!$W73*100</f>
        <v>0.84739397943895212</v>
      </c>
      <c r="O73" s="19">
        <f>+'PIBTRIM CONSTANTE 96-13'!O73/'PIBTRIM CONSTANTE 96-13'!$W73*100</f>
        <v>2.9279606004427969</v>
      </c>
      <c r="P73" s="19">
        <f>+'PIBTRIM CONSTANTE 96-13'!P73/'PIBTRIM CONSTANTE 96-13'!$W73*100</f>
        <v>2.1385015136736114</v>
      </c>
      <c r="Q73" s="19">
        <f>+'PIBTRIM CONSTANTE 96-13'!Q73/'PIBTRIM CONSTANTE 96-13'!$W73*100</f>
        <v>0.22291829307918326</v>
      </c>
      <c r="R73" s="19">
        <f>+'PIBTRIM CONSTANTE 96-13'!R73/'PIBTRIM CONSTANTE 96-13'!$W73*100</f>
        <v>9.0862245080214628</v>
      </c>
      <c r="S73" s="19">
        <f>+'PIBTRIM CONSTANTE 96-13'!S73/'PIBTRIM CONSTANTE 96-13'!$W73*100</f>
        <v>0.60163252720185767</v>
      </c>
      <c r="T73" s="19">
        <f>+'PIBTRIM CONSTANTE 96-13'!T73/'PIBTRIM CONSTANTE 96-13'!$W73*100</f>
        <v>7.147460747316142</v>
      </c>
      <c r="U73" s="20">
        <f>+'PIBTRIM CONSTANTE 96-13'!U73/'PIBTRIM CONSTANTE 96-13'!$W73*100</f>
        <v>93.327530490461996</v>
      </c>
      <c r="V73" s="19">
        <f>+'PIBTRIM CONSTANTE 96-13'!V73/'PIBTRIM CONSTANTE 96-13'!$W73*100</f>
        <v>6.6724695095380069</v>
      </c>
      <c r="W73" s="21">
        <f>+'PIBTRIM CONSTANTE 96-13'!W73/'PIBTRIM CONSTANTE 96-13'!$W73*100</f>
        <v>100</v>
      </c>
      <c r="AX73" s="28"/>
    </row>
    <row r="74" spans="1:50" s="9" customFormat="1" ht="12.75" customHeight="1">
      <c r="A74" s="23">
        <v>2009</v>
      </c>
      <c r="B74" s="24">
        <f>+'PIBTRIM CONSTANTE 96-13'!B74/'PIBTRIM CONSTANTE 96-13'!$W74*100</f>
        <v>3.3089330463083608</v>
      </c>
      <c r="C74" s="24">
        <f>+'PIBTRIM CONSTANTE 96-13'!C74/'PIBTRIM CONSTANTE 96-13'!$W74*100</f>
        <v>2.0317922521042107</v>
      </c>
      <c r="D74" s="24">
        <f>+'PIBTRIM CONSTANTE 96-13'!D74/'PIBTRIM CONSTANTE 96-13'!$W74*100</f>
        <v>1.3859828868495123</v>
      </c>
      <c r="E74" s="24">
        <f>+'PIBTRIM CONSTANTE 96-13'!E74/'PIBTRIM CONSTANTE 96-13'!$W74*100</f>
        <v>5.9570918001104394</v>
      </c>
      <c r="F74" s="24">
        <f>+'PIBTRIM CONSTANTE 96-13'!F74/'PIBTRIM CONSTANTE 96-13'!$W74*100</f>
        <v>2.7665768849192474</v>
      </c>
      <c r="G74" s="24">
        <f>+'PIBTRIM CONSTANTE 96-13'!G74/'PIBTRIM CONSTANTE 96-13'!$W74*100</f>
        <v>5.756149560006846</v>
      </c>
      <c r="H74" s="24">
        <f>+'PIBTRIM CONSTANTE 96-13'!H74/'PIBTRIM CONSTANTE 96-13'!$W74*100</f>
        <v>14.010795038231032</v>
      </c>
      <c r="I74" s="24">
        <f>+'PIBTRIM CONSTANTE 96-13'!I74/'PIBTRIM CONSTANTE 96-13'!$W74*100</f>
        <v>2.8133716456901117</v>
      </c>
      <c r="J74" s="24">
        <f>+'PIBTRIM CONSTANTE 96-13'!J74/'PIBTRIM CONSTANTE 96-13'!$W74*100</f>
        <v>21.849397727736783</v>
      </c>
      <c r="K74" s="24">
        <f>+'PIBTRIM CONSTANTE 96-13'!K74/'PIBTRIM CONSTANTE 96-13'!$W74*100</f>
        <v>8.5030838276066021</v>
      </c>
      <c r="L74" s="24">
        <f>+'PIBTRIM CONSTANTE 96-13'!L74/'PIBTRIM CONSTANTE 96-13'!$W74*100</f>
        <v>5.3782003137469125</v>
      </c>
      <c r="M74" s="24">
        <f>+'PIBTRIM CONSTANTE 96-13'!M74/'PIBTRIM CONSTANTE 96-13'!$W74*100</f>
        <v>0.69408826065859242</v>
      </c>
      <c r="N74" s="24">
        <f>+'PIBTRIM CONSTANTE 96-13'!N74/'PIBTRIM CONSTANTE 96-13'!$W74*100</f>
        <v>0.8797958475739599</v>
      </c>
      <c r="O74" s="24">
        <f>+'PIBTRIM CONSTANTE 96-13'!O74/'PIBTRIM CONSTANTE 96-13'!$W74*100</f>
        <v>2.9453893146837782</v>
      </c>
      <c r="P74" s="24">
        <f>+'PIBTRIM CONSTANTE 96-13'!P74/'PIBTRIM CONSTANTE 96-13'!$W74*100</f>
        <v>2.2031695610306921</v>
      </c>
      <c r="Q74" s="24">
        <f>+'PIBTRIM CONSTANTE 96-13'!Q74/'PIBTRIM CONSTANTE 96-13'!$W74*100</f>
        <v>0.23380750099090286</v>
      </c>
      <c r="R74" s="24">
        <f>+'PIBTRIM CONSTANTE 96-13'!R74/'PIBTRIM CONSTANTE 96-13'!$W74*100</f>
        <v>9.7088096566301658</v>
      </c>
      <c r="S74" s="24">
        <f>+'PIBTRIM CONSTANTE 96-13'!S74/'PIBTRIM CONSTANTE 96-13'!$W74*100</f>
        <v>0.58222365089964145</v>
      </c>
      <c r="T74" s="24">
        <f>+'PIBTRIM CONSTANTE 96-13'!T74/'PIBTRIM CONSTANTE 96-13'!$W74*100</f>
        <v>6.9272028440913029</v>
      </c>
      <c r="U74" s="25">
        <f>+'PIBTRIM CONSTANTE 96-13'!U74/'PIBTRIM CONSTANTE 96-13'!$W74*100</f>
        <v>93.52952249780769</v>
      </c>
      <c r="V74" s="24">
        <f>+'PIBTRIM CONSTANTE 96-13'!V74/'PIBTRIM CONSTANTE 96-13'!$W74*100</f>
        <v>6.4704775021922956</v>
      </c>
      <c r="W74" s="26">
        <f>+'PIBTRIM CONSTANTE 96-13'!W74/'PIBTRIM CONSTANTE 96-13'!$W74*100</f>
        <v>100</v>
      </c>
      <c r="AX74" s="28"/>
    </row>
    <row r="75" spans="1:50" s="9" customFormat="1" ht="12.75" customHeight="1">
      <c r="A75" s="27" t="s">
        <v>17</v>
      </c>
      <c r="B75" s="24">
        <f>+'PIBTRIM CONSTANTE 96-13'!B75/'PIBTRIM CONSTANTE 96-13'!$W75*100</f>
        <v>3.7768664760389576</v>
      </c>
      <c r="C75" s="24">
        <f>+'PIBTRIM CONSTANTE 96-13'!C75/'PIBTRIM CONSTANTE 96-13'!$W75*100</f>
        <v>1.7495501139555818</v>
      </c>
      <c r="D75" s="24">
        <f>+'PIBTRIM CONSTANTE 96-13'!D75/'PIBTRIM CONSTANTE 96-13'!$W75*100</f>
        <v>1.544689525688747</v>
      </c>
      <c r="E75" s="24">
        <f>+'PIBTRIM CONSTANTE 96-13'!E75/'PIBTRIM CONSTANTE 96-13'!$W75*100</f>
        <v>6.2174897292011195</v>
      </c>
      <c r="F75" s="24">
        <f>+'PIBTRIM CONSTANTE 96-13'!F75/'PIBTRIM CONSTANTE 96-13'!$W75*100</f>
        <v>2.7925202978745407</v>
      </c>
      <c r="G75" s="24">
        <f>+'PIBTRIM CONSTANTE 96-13'!G75/'PIBTRIM CONSTANTE 96-13'!$W75*100</f>
        <v>6.4468720463082745</v>
      </c>
      <c r="H75" s="24">
        <f>+'PIBTRIM CONSTANTE 96-13'!H75/'PIBTRIM CONSTANTE 96-13'!$W75*100</f>
        <v>12.643537616935724</v>
      </c>
      <c r="I75" s="24">
        <f>+'PIBTRIM CONSTANTE 96-13'!I75/'PIBTRIM CONSTANTE 96-13'!$W75*100</f>
        <v>2.8717737608028862</v>
      </c>
      <c r="J75" s="24">
        <f>+'PIBTRIM CONSTANTE 96-13'!J75/'PIBTRIM CONSTANTE 96-13'!$W75*100</f>
        <v>21.504106289552798</v>
      </c>
      <c r="K75" s="24">
        <f>+'PIBTRIM CONSTANTE 96-13'!K75/'PIBTRIM CONSTANTE 96-13'!$W75*100</f>
        <v>9.8908709766841678</v>
      </c>
      <c r="L75" s="24">
        <f>+'PIBTRIM CONSTANTE 96-13'!L75/'PIBTRIM CONSTANTE 96-13'!$W75*100</f>
        <v>5.2856281550185891</v>
      </c>
      <c r="M75" s="24">
        <f>+'PIBTRIM CONSTANTE 96-13'!M75/'PIBTRIM CONSTANTE 96-13'!$W75*100</f>
        <v>0.72289820246913494</v>
      </c>
      <c r="N75" s="24">
        <f>+'PIBTRIM CONSTANTE 96-13'!N75/'PIBTRIM CONSTANTE 96-13'!$W75*100</f>
        <v>0.88948513960254683</v>
      </c>
      <c r="O75" s="24">
        <f>+'PIBTRIM CONSTANTE 96-13'!O75/'PIBTRIM CONSTANTE 96-13'!$W75*100</f>
        <v>3.0257795764998723</v>
      </c>
      <c r="P75" s="24">
        <f>+'PIBTRIM CONSTANTE 96-13'!P75/'PIBTRIM CONSTANTE 96-13'!$W75*100</f>
        <v>2.4312790794432071</v>
      </c>
      <c r="Q75" s="24">
        <f>+'PIBTRIM CONSTANTE 96-13'!Q75/'PIBTRIM CONSTANTE 96-13'!$W75*100</f>
        <v>0.25621566050972966</v>
      </c>
      <c r="R75" s="24">
        <f>+'PIBTRIM CONSTANTE 96-13'!R75/'PIBTRIM CONSTANTE 96-13'!$W75*100</f>
        <v>9.7170964735871657</v>
      </c>
      <c r="S75" s="24">
        <f>+'PIBTRIM CONSTANTE 96-13'!S75/'PIBTRIM CONSTANTE 96-13'!$W75*100</f>
        <v>0.58555414981902598</v>
      </c>
      <c r="T75" s="24">
        <f>+'PIBTRIM CONSTANTE 96-13'!T75/'PIBTRIM CONSTANTE 96-13'!$W75*100</f>
        <v>7.041634243543629</v>
      </c>
      <c r="U75" s="25">
        <f>+'PIBTRIM CONSTANTE 96-13'!U75/'PIBTRIM CONSTANTE 96-13'!$W75*100</f>
        <v>94.531289354649275</v>
      </c>
      <c r="V75" s="24">
        <f>+'PIBTRIM CONSTANTE 96-13'!V75/'PIBTRIM CONSTANTE 96-13'!$W75*100</f>
        <v>5.4687106453507228</v>
      </c>
      <c r="W75" s="26">
        <f>+'PIBTRIM CONSTANTE 96-13'!W75/'PIBTRIM CONSTANTE 96-13'!$W75*100</f>
        <v>100</v>
      </c>
      <c r="AX75" s="28"/>
    </row>
    <row r="76" spans="1:50" s="9" customFormat="1" ht="12.75" customHeight="1">
      <c r="A76" s="23" t="s">
        <v>45</v>
      </c>
      <c r="B76" s="24">
        <f>+'PIBTRIM CONSTANTE 96-13'!B76/'PIBTRIM CONSTANTE 96-13'!$W76*100</f>
        <v>3.6060284779501508</v>
      </c>
      <c r="C76" s="24">
        <f>+'PIBTRIM CONSTANTE 96-13'!C76/'PIBTRIM CONSTANTE 96-13'!$W76*100</f>
        <v>2.1497316841553422</v>
      </c>
      <c r="D76" s="24">
        <f>+'PIBTRIM CONSTANTE 96-13'!D76/'PIBTRIM CONSTANTE 96-13'!$W76*100</f>
        <v>1.4230121523415988</v>
      </c>
      <c r="E76" s="24">
        <f>+'PIBTRIM CONSTANTE 96-13'!E76/'PIBTRIM CONSTANTE 96-13'!$W76*100</f>
        <v>6.0244222070267899</v>
      </c>
      <c r="F76" s="24">
        <f>+'PIBTRIM CONSTANTE 96-13'!F76/'PIBTRIM CONSTANTE 96-13'!$W76*100</f>
        <v>2.8008171796456209</v>
      </c>
      <c r="G76" s="24">
        <f>+'PIBTRIM CONSTANTE 96-13'!G76/'PIBTRIM CONSTANTE 96-13'!$W76*100</f>
        <v>5.8550350420143111</v>
      </c>
      <c r="H76" s="24">
        <f>+'PIBTRIM CONSTANTE 96-13'!H76/'PIBTRIM CONSTANTE 96-13'!$W76*100</f>
        <v>13.299748447902202</v>
      </c>
      <c r="I76" s="24">
        <f>+'PIBTRIM CONSTANTE 96-13'!I76/'PIBTRIM CONSTANTE 96-13'!$W76*100</f>
        <v>2.689723960837834</v>
      </c>
      <c r="J76" s="24">
        <f>+'PIBTRIM CONSTANTE 96-13'!J76/'PIBTRIM CONSTANTE 96-13'!$W76*100</f>
        <v>21.6493555848723</v>
      </c>
      <c r="K76" s="24">
        <f>+'PIBTRIM CONSTANTE 96-13'!K76/'PIBTRIM CONSTANTE 96-13'!$W76*100</f>
        <v>9.2173658721670702</v>
      </c>
      <c r="L76" s="24">
        <f>+'PIBTRIM CONSTANTE 96-13'!L76/'PIBTRIM CONSTANTE 96-13'!$W76*100</f>
        <v>5.3821619321771408</v>
      </c>
      <c r="M76" s="24">
        <f>+'PIBTRIM CONSTANTE 96-13'!M76/'PIBTRIM CONSTANTE 96-13'!$W76*100</f>
        <v>0.70624052087707501</v>
      </c>
      <c r="N76" s="24">
        <f>+'PIBTRIM CONSTANTE 96-13'!N76/'PIBTRIM CONSTANTE 96-13'!$W76*100</f>
        <v>0.88504653123695232</v>
      </c>
      <c r="O76" s="24">
        <f>+'PIBTRIM CONSTANTE 96-13'!O76/'PIBTRIM CONSTANTE 96-13'!$W76*100</f>
        <v>3.007373582876657</v>
      </c>
      <c r="P76" s="24">
        <f>+'PIBTRIM CONSTANTE 96-13'!P76/'PIBTRIM CONSTANTE 96-13'!$W76*100</f>
        <v>2.2474839687636408</v>
      </c>
      <c r="Q76" s="24">
        <f>+'PIBTRIM CONSTANTE 96-13'!Q76/'PIBTRIM CONSTANTE 96-13'!$W76*100</f>
        <v>0.24626052309218113</v>
      </c>
      <c r="R76" s="24">
        <f>+'PIBTRIM CONSTANTE 96-13'!R76/'PIBTRIM CONSTANTE 96-13'!$W76*100</f>
        <v>9.8120331926495314</v>
      </c>
      <c r="S76" s="24">
        <f>+'PIBTRIM CONSTANTE 96-13'!S76/'PIBTRIM CONSTANTE 96-13'!$W76*100</f>
        <v>0.60051908494211914</v>
      </c>
      <c r="T76" s="24">
        <f>+'PIBTRIM CONSTANTE 96-13'!T76/'PIBTRIM CONSTANTE 96-13'!$W76*100</f>
        <v>6.8900040965628513</v>
      </c>
      <c r="U76" s="25">
        <f>+'PIBTRIM CONSTANTE 96-13'!U76/'PIBTRIM CONSTANTE 96-13'!$W76*100</f>
        <v>93.997396104564089</v>
      </c>
      <c r="V76" s="24">
        <f>+'PIBTRIM CONSTANTE 96-13'!V76/'PIBTRIM CONSTANTE 96-13'!$W76*100</f>
        <v>6.0026038954359047</v>
      </c>
      <c r="W76" s="26">
        <f>+'PIBTRIM CONSTANTE 96-13'!W76/'PIBTRIM CONSTANTE 96-13'!$W76*100</f>
        <v>100</v>
      </c>
      <c r="AX76" s="28"/>
    </row>
    <row r="77" spans="1:50" s="9" customFormat="1" ht="12.75" customHeight="1">
      <c r="A77" s="23" t="s">
        <v>46</v>
      </c>
      <c r="B77" s="24">
        <f>+'PIBTRIM CONSTANTE 96-13'!B77/'PIBTRIM CONSTANTE 96-13'!$W77*100</f>
        <v>3.0932014687029437</v>
      </c>
      <c r="C77" s="24">
        <f>+'PIBTRIM CONSTANTE 96-13'!C77/'PIBTRIM CONSTANTE 96-13'!$W77*100</f>
        <v>2.3933961042904719</v>
      </c>
      <c r="D77" s="24">
        <f>+'PIBTRIM CONSTANTE 96-13'!D77/'PIBTRIM CONSTANTE 96-13'!$W77*100</f>
        <v>1.2870844438823617</v>
      </c>
      <c r="E77" s="24">
        <f>+'PIBTRIM CONSTANTE 96-13'!E77/'PIBTRIM CONSTANTE 96-13'!$W77*100</f>
        <v>6.1555568531536462</v>
      </c>
      <c r="F77" s="24">
        <f>+'PIBTRIM CONSTANTE 96-13'!F77/'PIBTRIM CONSTANTE 96-13'!$W77*100</f>
        <v>2.8827408206265783</v>
      </c>
      <c r="G77" s="24">
        <f>+'PIBTRIM CONSTANTE 96-13'!G77/'PIBTRIM CONSTANTE 96-13'!$W77*100</f>
        <v>5.3454408389019434</v>
      </c>
      <c r="H77" s="24">
        <f>+'PIBTRIM CONSTANTE 96-13'!H77/'PIBTRIM CONSTANTE 96-13'!$W77*100</f>
        <v>13.861249102107303</v>
      </c>
      <c r="I77" s="24">
        <f>+'PIBTRIM CONSTANTE 96-13'!I77/'PIBTRIM CONSTANTE 96-13'!$W77*100</f>
        <v>2.7446719865259444</v>
      </c>
      <c r="J77" s="24">
        <f>+'PIBTRIM CONSTANTE 96-13'!J77/'PIBTRIM CONSTANTE 96-13'!$W77*100</f>
        <v>21.985788275134574</v>
      </c>
      <c r="K77" s="24">
        <f>+'PIBTRIM CONSTANTE 96-13'!K77/'PIBTRIM CONSTANTE 96-13'!$W77*100</f>
        <v>7.5888865023331116</v>
      </c>
      <c r="L77" s="24">
        <f>+'PIBTRIM CONSTANTE 96-13'!L77/'PIBTRIM CONSTANTE 96-13'!$W77*100</f>
        <v>5.1601259006043945</v>
      </c>
      <c r="M77" s="24">
        <f>+'PIBTRIM CONSTANTE 96-13'!M77/'PIBTRIM CONSTANTE 96-13'!$W77*100</f>
        <v>0.69429404923895255</v>
      </c>
      <c r="N77" s="24">
        <f>+'PIBTRIM CONSTANTE 96-13'!N77/'PIBTRIM CONSTANTE 96-13'!$W77*100</f>
        <v>0.8873238001651752</v>
      </c>
      <c r="O77" s="24">
        <f>+'PIBTRIM CONSTANTE 96-13'!O77/'PIBTRIM CONSTANTE 96-13'!$W77*100</f>
        <v>2.9287548506699213</v>
      </c>
      <c r="P77" s="24">
        <f>+'PIBTRIM CONSTANTE 96-13'!P77/'PIBTRIM CONSTANTE 96-13'!$W77*100</f>
        <v>2.0131009567180569</v>
      </c>
      <c r="Q77" s="24">
        <f>+'PIBTRIM CONSTANTE 96-13'!Q77/'PIBTRIM CONSTANTE 96-13'!$W77*100</f>
        <v>0.22339444370754052</v>
      </c>
      <c r="R77" s="24">
        <f>+'PIBTRIM CONSTANTE 96-13'!R77/'PIBTRIM CONSTANTE 96-13'!$W77*100</f>
        <v>9.8467391040262378</v>
      </c>
      <c r="S77" s="24">
        <f>+'PIBTRIM CONSTANTE 96-13'!S77/'PIBTRIM CONSTANTE 96-13'!$W77*100</f>
        <v>0.58242196296198367</v>
      </c>
      <c r="T77" s="24">
        <f>+'PIBTRIM CONSTANTE 96-13'!T77/'PIBTRIM CONSTANTE 96-13'!$W77*100</f>
        <v>6.9881789472852702</v>
      </c>
      <c r="U77" s="25">
        <f>+'PIBTRIM CONSTANTE 96-13'!U77/'PIBTRIM CONSTANTE 96-13'!$W77*100</f>
        <v>92.636148497600274</v>
      </c>
      <c r="V77" s="24">
        <f>+'PIBTRIM CONSTANTE 96-13'!V77/'PIBTRIM CONSTANTE 96-13'!$W77*100</f>
        <v>7.3638515023997151</v>
      </c>
      <c r="W77" s="26">
        <f>+'PIBTRIM CONSTANTE 96-13'!W77/'PIBTRIM CONSTANTE 96-13'!$W77*100</f>
        <v>100</v>
      </c>
      <c r="AX77" s="28"/>
    </row>
    <row r="78" spans="1:50" s="9" customFormat="1" ht="12.75" customHeight="1">
      <c r="A78" s="23" t="s">
        <v>47</v>
      </c>
      <c r="B78" s="24">
        <f>+'PIBTRIM CONSTANTE 96-13'!B78/'PIBTRIM CONSTANTE 96-13'!$W78*100</f>
        <v>2.8039117443102084</v>
      </c>
      <c r="C78" s="24">
        <f>+'PIBTRIM CONSTANTE 96-13'!C78/'PIBTRIM CONSTANTE 96-13'!$W78*100</f>
        <v>1.8397750893585016</v>
      </c>
      <c r="D78" s="24">
        <f>+'PIBTRIM CONSTANTE 96-13'!D78/'PIBTRIM CONSTANTE 96-13'!$W78*100</f>
        <v>1.2985914997445989</v>
      </c>
      <c r="E78" s="24">
        <f>+'PIBTRIM CONSTANTE 96-13'!E78/'PIBTRIM CONSTANTE 96-13'!$W78*100</f>
        <v>5.4662948424639684</v>
      </c>
      <c r="F78" s="24">
        <f>+'PIBTRIM CONSTANTE 96-13'!F78/'PIBTRIM CONSTANTE 96-13'!$W78*100</f>
        <v>2.6007640323402406</v>
      </c>
      <c r="G78" s="24">
        <f>+'PIBTRIM CONSTANTE 96-13'!G78/'PIBTRIM CONSTANTE 96-13'!$W78*100</f>
        <v>5.415339080449832</v>
      </c>
      <c r="H78" s="24">
        <f>+'PIBTRIM CONSTANTE 96-13'!H78/'PIBTRIM CONSTANTE 96-13'!$W78*100</f>
        <v>16.077493965126973</v>
      </c>
      <c r="I78" s="24">
        <f>+'PIBTRIM CONSTANTE 96-13'!I78/'PIBTRIM CONSTANTE 96-13'!$W78*100</f>
        <v>2.9400415942010052</v>
      </c>
      <c r="J78" s="24">
        <f>+'PIBTRIM CONSTANTE 96-13'!J78/'PIBTRIM CONSTANTE 96-13'!$W78*100</f>
        <v>22.225697905921145</v>
      </c>
      <c r="K78" s="24">
        <f>+'PIBTRIM CONSTANTE 96-13'!K78/'PIBTRIM CONSTANTE 96-13'!$W78*100</f>
        <v>7.420770063246934</v>
      </c>
      <c r="L78" s="24">
        <f>+'PIBTRIM CONSTANTE 96-13'!L78/'PIBTRIM CONSTANTE 96-13'!$W78*100</f>
        <v>5.6661717480157501</v>
      </c>
      <c r="M78" s="24">
        <f>+'PIBTRIM CONSTANTE 96-13'!M78/'PIBTRIM CONSTANTE 96-13'!$W78*100</f>
        <v>0.65597126219788526</v>
      </c>
      <c r="N78" s="24">
        <f>+'PIBTRIM CONSTANTE 96-13'!N78/'PIBTRIM CONSTANTE 96-13'!$W78*100</f>
        <v>0.85883288078247022</v>
      </c>
      <c r="O78" s="24">
        <f>+'PIBTRIM CONSTANTE 96-13'!O78/'PIBTRIM CONSTANTE 96-13'!$W78*100</f>
        <v>2.8290762849428104</v>
      </c>
      <c r="P78" s="24">
        <f>+'PIBTRIM CONSTANTE 96-13'!P78/'PIBTRIM CONSTANTE 96-13'!$W78*100</f>
        <v>2.1312205618822615</v>
      </c>
      <c r="Q78" s="24">
        <f>+'PIBTRIM CONSTANTE 96-13'!Q78/'PIBTRIM CONSTANTE 96-13'!$W78*100</f>
        <v>0.21135878675178857</v>
      </c>
      <c r="R78" s="24">
        <f>+'PIBTRIM CONSTANTE 96-13'!R78/'PIBTRIM CONSTANTE 96-13'!$W78*100</f>
        <v>9.474231572262152</v>
      </c>
      <c r="S78" s="24">
        <f>+'PIBTRIM CONSTANTE 96-13'!S78/'PIBTRIM CONSTANTE 96-13'!$W78*100</f>
        <v>0.56186989296919543</v>
      </c>
      <c r="T78" s="24">
        <f>+'PIBTRIM CONSTANTE 96-13'!T78/'PIBTRIM CONSTANTE 96-13'!$W78*100</f>
        <v>6.7987504572129982</v>
      </c>
      <c r="U78" s="25">
        <f>+'PIBTRIM CONSTANTE 96-13'!U78/'PIBTRIM CONSTANTE 96-13'!$W78*100</f>
        <v>93.013722140416206</v>
      </c>
      <c r="V78" s="24">
        <f>+'PIBTRIM CONSTANTE 96-13'!V78/'PIBTRIM CONSTANTE 96-13'!$W78*100</f>
        <v>6.9862778595837947</v>
      </c>
      <c r="W78" s="26">
        <f>+'PIBTRIM CONSTANTE 96-13'!W78/'PIBTRIM CONSTANTE 96-13'!$W78*100</f>
        <v>100</v>
      </c>
      <c r="AX78" s="28"/>
    </row>
    <row r="79" spans="1:50" s="9" customFormat="1" ht="12.75" customHeight="1">
      <c r="A79" s="22">
        <v>2010</v>
      </c>
      <c r="B79" s="19">
        <f>+'PIBTRIM CONSTANTE 96-13'!B79/'PIBTRIM CONSTANTE 96-13'!$W79*100</f>
        <v>3.159370490480363</v>
      </c>
      <c r="C79" s="19">
        <f>+'PIBTRIM CONSTANTE 96-13'!C79/'PIBTRIM CONSTANTE 96-13'!$W79*100</f>
        <v>1.1065653112570784</v>
      </c>
      <c r="D79" s="19">
        <f>+'PIBTRIM CONSTANTE 96-13'!D79/'PIBTRIM CONSTANTE 96-13'!$W79*100</f>
        <v>1.3848186196575665</v>
      </c>
      <c r="E79" s="19">
        <f>+'PIBTRIM CONSTANTE 96-13'!E79/'PIBTRIM CONSTANTE 96-13'!$W79*100</f>
        <v>5.6048387554218282</v>
      </c>
      <c r="F79" s="19">
        <f>+'PIBTRIM CONSTANTE 96-13'!F79/'PIBTRIM CONSTANTE 96-13'!$W79*100</f>
        <v>2.7398111329849724</v>
      </c>
      <c r="G79" s="19">
        <f>+'PIBTRIM CONSTANTE 96-13'!G79/'PIBTRIM CONSTANTE 96-13'!$W79*100</f>
        <v>5.7438089390236913</v>
      </c>
      <c r="H79" s="19">
        <f>+'PIBTRIM CONSTANTE 96-13'!H79/'PIBTRIM CONSTANTE 96-13'!$W79*100</f>
        <v>14.334672766050218</v>
      </c>
      <c r="I79" s="19">
        <f>+'PIBTRIM CONSTANTE 96-13'!I79/'PIBTRIM CONSTANTE 96-13'!$W79*100</f>
        <v>2.8913813675426581</v>
      </c>
      <c r="J79" s="19">
        <f>+'PIBTRIM CONSTANTE 96-13'!J79/'PIBTRIM CONSTANTE 96-13'!$W79*100</f>
        <v>23.291749340948833</v>
      </c>
      <c r="K79" s="19">
        <f>+'PIBTRIM CONSTANTE 96-13'!K79/'PIBTRIM CONSTANTE 96-13'!$W79*100</f>
        <v>8.3578705822536161</v>
      </c>
      <c r="L79" s="19">
        <f>+'PIBTRIM CONSTANTE 96-13'!L79/'PIBTRIM CONSTANTE 96-13'!$W79*100</f>
        <v>5.2791428027747713</v>
      </c>
      <c r="M79" s="19">
        <f>+'PIBTRIM CONSTANTE 96-13'!M79/'PIBTRIM CONSTANTE 96-13'!$W79*100</f>
        <v>0.68359599024931783</v>
      </c>
      <c r="N79" s="19">
        <f>+'PIBTRIM CONSTANTE 96-13'!N79/'PIBTRIM CONSTANTE 96-13'!$W79*100</f>
        <v>0.89849418665365977</v>
      </c>
      <c r="O79" s="19">
        <f>+'PIBTRIM CONSTANTE 96-13'!O79/'PIBTRIM CONSTANTE 96-13'!$W79*100</f>
        <v>2.9012210612662237</v>
      </c>
      <c r="P79" s="19">
        <f>+'PIBTRIM CONSTANTE 96-13'!P79/'PIBTRIM CONSTANTE 96-13'!$W79*100</f>
        <v>2.1276205122150493</v>
      </c>
      <c r="Q79" s="19">
        <f>+'PIBTRIM CONSTANTE 96-13'!Q79/'PIBTRIM CONSTANTE 96-13'!$W79*100</f>
        <v>0.22120465218081706</v>
      </c>
      <c r="R79" s="19">
        <f>+'PIBTRIM CONSTANTE 96-13'!R79/'PIBTRIM CONSTANTE 96-13'!$W79*100</f>
        <v>9.7285735057679936</v>
      </c>
      <c r="S79" s="19">
        <f>+'PIBTRIM CONSTANTE 96-13'!S79/'PIBTRIM CONSTANTE 96-13'!$W79*100</f>
        <v>0.55015110022805291</v>
      </c>
      <c r="T79" s="19">
        <f>+'PIBTRIM CONSTANTE 96-13'!T79/'PIBTRIM CONSTANTE 96-13'!$W79*100</f>
        <v>6.6371160181693591</v>
      </c>
      <c r="U79" s="20">
        <f>+'PIBTRIM CONSTANTE 96-13'!U79/'PIBTRIM CONSTANTE 96-13'!$W79*100</f>
        <v>93.386766110695945</v>
      </c>
      <c r="V79" s="19">
        <f>+'PIBTRIM CONSTANTE 96-13'!V79/'PIBTRIM CONSTANTE 96-13'!$W79*100</f>
        <v>6.6132338893040483</v>
      </c>
      <c r="W79" s="21">
        <f>+'PIBTRIM CONSTANTE 96-13'!W79/'PIBTRIM CONSTANTE 96-13'!$W79*100</f>
        <v>100</v>
      </c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X79" s="28"/>
    </row>
    <row r="80" spans="1:50" s="9" customFormat="1" ht="12.75" customHeight="1">
      <c r="A80" s="18" t="s">
        <v>17</v>
      </c>
      <c r="B80" s="19">
        <f>+'PIBTRIM CONSTANTE 96-13'!B80/'PIBTRIM CONSTANTE 96-13'!$W80*100</f>
        <v>3.5434808773047601</v>
      </c>
      <c r="C80" s="19">
        <f>+'PIBTRIM CONSTANTE 96-13'!C80/'PIBTRIM CONSTANTE 96-13'!$W80*100</f>
        <v>1.0757564038738183</v>
      </c>
      <c r="D80" s="19">
        <f>+'PIBTRIM CONSTANTE 96-13'!D80/'PIBTRIM CONSTANTE 96-13'!$W80*100</f>
        <v>1.5169367807734935</v>
      </c>
      <c r="E80" s="19">
        <f>+'PIBTRIM CONSTANTE 96-13'!E80/'PIBTRIM CONSTANTE 96-13'!$W80*100</f>
        <v>5.9061473267444207</v>
      </c>
      <c r="F80" s="19">
        <f>+'PIBTRIM CONSTANTE 96-13'!F80/'PIBTRIM CONSTANTE 96-13'!$W80*100</f>
        <v>2.7013629148352249</v>
      </c>
      <c r="G80" s="19">
        <f>+'PIBTRIM CONSTANTE 96-13'!G80/'PIBTRIM CONSTANTE 96-13'!$W80*100</f>
        <v>6.2968298139955037</v>
      </c>
      <c r="H80" s="19">
        <f>+'PIBTRIM CONSTANTE 96-13'!H80/'PIBTRIM CONSTANTE 96-13'!$W80*100</f>
        <v>14.261647826558946</v>
      </c>
      <c r="I80" s="19">
        <f>+'PIBTRIM CONSTANTE 96-13'!I80/'PIBTRIM CONSTANTE 96-13'!$W80*100</f>
        <v>2.9250579527190035</v>
      </c>
      <c r="J80" s="19">
        <f>+'PIBTRIM CONSTANTE 96-13'!J80/'PIBTRIM CONSTANTE 96-13'!$W80*100</f>
        <v>23.216458877715937</v>
      </c>
      <c r="K80" s="19">
        <f>+'PIBTRIM CONSTANTE 96-13'!K80/'PIBTRIM CONSTANTE 96-13'!$W80*100</f>
        <v>8.8916520382546604</v>
      </c>
      <c r="L80" s="19">
        <f>+'PIBTRIM CONSTANTE 96-13'!L80/'PIBTRIM CONSTANTE 96-13'!$W80*100</f>
        <v>5.238049870555459</v>
      </c>
      <c r="M80" s="19">
        <f>+'PIBTRIM CONSTANTE 96-13'!M80/'PIBTRIM CONSTANTE 96-13'!$W80*100</f>
        <v>0.69761925548043724</v>
      </c>
      <c r="N80" s="19">
        <f>+'PIBTRIM CONSTANTE 96-13'!N80/'PIBTRIM CONSTANTE 96-13'!$W80*100</f>
        <v>0.9123920403242064</v>
      </c>
      <c r="O80" s="19">
        <f>+'PIBTRIM CONSTANTE 96-13'!O80/'PIBTRIM CONSTANTE 96-13'!$W80*100</f>
        <v>3.0269443261436222</v>
      </c>
      <c r="P80" s="19">
        <f>+'PIBTRIM CONSTANTE 96-13'!P80/'PIBTRIM CONSTANTE 96-13'!$W80*100</f>
        <v>2.3448276331701732</v>
      </c>
      <c r="Q80" s="19">
        <f>+'PIBTRIM CONSTANTE 96-13'!Q80/'PIBTRIM CONSTANTE 96-13'!$W80*100</f>
        <v>0.24331177230735943</v>
      </c>
      <c r="R80" s="19">
        <f>+'PIBTRIM CONSTANTE 96-13'!R80/'PIBTRIM CONSTANTE 96-13'!$W80*100</f>
        <v>9.8786452323113156</v>
      </c>
      <c r="S80" s="19">
        <f>+'PIBTRIM CONSTANTE 96-13'!S80/'PIBTRIM CONSTANTE 96-13'!$W80*100</f>
        <v>0.56167219093224918</v>
      </c>
      <c r="T80" s="19">
        <f>+'PIBTRIM CONSTANTE 96-13'!T80/'PIBTRIM CONSTANTE 96-13'!$W80*100</f>
        <v>6.6705768038559432</v>
      </c>
      <c r="U80" s="20">
        <f>+'PIBTRIM CONSTANTE 96-13'!U80/'PIBTRIM CONSTANTE 96-13'!$W80*100</f>
        <v>95.219714671516172</v>
      </c>
      <c r="V80" s="19">
        <f>+'PIBTRIM CONSTANTE 96-13'!V80/'PIBTRIM CONSTANTE 96-13'!$W80*100</f>
        <v>4.7802853284838225</v>
      </c>
      <c r="W80" s="21">
        <f>+'PIBTRIM CONSTANTE 96-13'!W80/'PIBTRIM CONSTANTE 96-13'!$W80*100</f>
        <v>100</v>
      </c>
      <c r="AX80" s="28"/>
    </row>
    <row r="81" spans="1:50" s="9" customFormat="1" ht="12.75" customHeight="1">
      <c r="A81" s="22" t="s">
        <v>45</v>
      </c>
      <c r="B81" s="19">
        <f>+'PIBTRIM CONSTANTE 96-13'!B81/'PIBTRIM CONSTANTE 96-13'!$W81*100</f>
        <v>3.3763685547230029</v>
      </c>
      <c r="C81" s="19">
        <f>+'PIBTRIM CONSTANTE 96-13'!C81/'PIBTRIM CONSTANTE 96-13'!$W81*100</f>
        <v>1.3804224123899365</v>
      </c>
      <c r="D81" s="19">
        <f>+'PIBTRIM CONSTANTE 96-13'!D81/'PIBTRIM CONSTANTE 96-13'!$W81*100</f>
        <v>1.4004134696076136</v>
      </c>
      <c r="E81" s="19">
        <f>+'PIBTRIM CONSTANTE 96-13'!E81/'PIBTRIM CONSTANTE 96-13'!$W81*100</f>
        <v>5.6981936052482283</v>
      </c>
      <c r="F81" s="19">
        <f>+'PIBTRIM CONSTANTE 96-13'!F81/'PIBTRIM CONSTANTE 96-13'!$W81*100</f>
        <v>2.8839683988023745</v>
      </c>
      <c r="G81" s="19">
        <f>+'PIBTRIM CONSTANTE 96-13'!G81/'PIBTRIM CONSTANTE 96-13'!$W81*100</f>
        <v>5.7780097957279688</v>
      </c>
      <c r="H81" s="19">
        <f>+'PIBTRIM CONSTANTE 96-13'!H81/'PIBTRIM CONSTANTE 96-13'!$W81*100</f>
        <v>13.788514483134762</v>
      </c>
      <c r="I81" s="19">
        <f>+'PIBTRIM CONSTANTE 96-13'!I81/'PIBTRIM CONSTANTE 96-13'!$W81*100</f>
        <v>2.7702706092386342</v>
      </c>
      <c r="J81" s="19">
        <f>+'PIBTRIM CONSTANTE 96-13'!J81/'PIBTRIM CONSTANTE 96-13'!$W81*100</f>
        <v>23.372296554151738</v>
      </c>
      <c r="K81" s="19">
        <f>+'PIBTRIM CONSTANTE 96-13'!K81/'PIBTRIM CONSTANTE 96-13'!$W81*100</f>
        <v>8.7067045812515378</v>
      </c>
      <c r="L81" s="19">
        <f>+'PIBTRIM CONSTANTE 96-13'!L81/'PIBTRIM CONSTANTE 96-13'!$W81*100</f>
        <v>5.3289565853482088</v>
      </c>
      <c r="M81" s="19">
        <f>+'PIBTRIM CONSTANTE 96-13'!M81/'PIBTRIM CONSTANTE 96-13'!$W81*100</f>
        <v>0.70303486239214097</v>
      </c>
      <c r="N81" s="19">
        <f>+'PIBTRIM CONSTANTE 96-13'!N81/'PIBTRIM CONSTANTE 96-13'!$W81*100</f>
        <v>0.91043350054135674</v>
      </c>
      <c r="O81" s="19">
        <f>+'PIBTRIM CONSTANTE 96-13'!O81/'PIBTRIM CONSTANTE 96-13'!$W81*100</f>
        <v>2.9973818066044564</v>
      </c>
      <c r="P81" s="19">
        <f>+'PIBTRIM CONSTANTE 96-13'!P81/'PIBTRIM CONSTANTE 96-13'!$W81*100</f>
        <v>2.1852090691027213</v>
      </c>
      <c r="Q81" s="19">
        <f>+'PIBTRIM CONSTANTE 96-13'!Q81/'PIBTRIM CONSTANTE 96-13'!$W81*100</f>
        <v>0.23742935218012676</v>
      </c>
      <c r="R81" s="19">
        <f>+'PIBTRIM CONSTANTE 96-13'!R81/'PIBTRIM CONSTANTE 96-13'!$W81*100</f>
        <v>9.962559937021874</v>
      </c>
      <c r="S81" s="19">
        <f>+'PIBTRIM CONSTANTE 96-13'!S81/'PIBTRIM CONSTANTE 96-13'!$W81*100</f>
        <v>0.58331602449540154</v>
      </c>
      <c r="T81" s="19">
        <f>+'PIBTRIM CONSTANTE 96-13'!T81/'PIBTRIM CONSTANTE 96-13'!$W81*100</f>
        <v>6.5619032185998902</v>
      </c>
      <c r="U81" s="20">
        <f>+'PIBTRIM CONSTANTE 96-13'!U81/'PIBTRIM CONSTANTE 96-13'!$W81*100</f>
        <v>94.254968682356534</v>
      </c>
      <c r="V81" s="19">
        <f>+'PIBTRIM CONSTANTE 96-13'!V81/'PIBTRIM CONSTANTE 96-13'!$W81*100</f>
        <v>5.7450313176434742</v>
      </c>
      <c r="W81" s="21">
        <f>+'PIBTRIM CONSTANTE 96-13'!W81/'PIBTRIM CONSTANTE 96-13'!$W81*100</f>
        <v>100</v>
      </c>
      <c r="AX81" s="28"/>
    </row>
    <row r="82" spans="1:50" s="9" customFormat="1" ht="12.75" customHeight="1">
      <c r="A82" s="22" t="s">
        <v>46</v>
      </c>
      <c r="B82" s="19">
        <f>+'PIBTRIM CONSTANTE 96-13'!B82/'PIBTRIM CONSTANTE 96-13'!$W82*100</f>
        <v>3.135895139353658</v>
      </c>
      <c r="C82" s="19">
        <f>+'PIBTRIM CONSTANTE 96-13'!C82/'PIBTRIM CONSTANTE 96-13'!$W82*100</f>
        <v>1.1033802186177901</v>
      </c>
      <c r="D82" s="19">
        <f>+'PIBTRIM CONSTANTE 96-13'!D82/'PIBTRIM CONSTANTE 96-13'!$W82*100</f>
        <v>1.2711295864457219</v>
      </c>
      <c r="E82" s="19">
        <f>+'PIBTRIM CONSTANTE 96-13'!E82/'PIBTRIM CONSTANTE 96-13'!$W82*100</f>
        <v>5.7116535907084955</v>
      </c>
      <c r="F82" s="19">
        <f>+'PIBTRIM CONSTANTE 96-13'!F82/'PIBTRIM CONSTANTE 96-13'!$W82*100</f>
        <v>2.7928519397437057</v>
      </c>
      <c r="G82" s="19">
        <f>+'PIBTRIM CONSTANTE 96-13'!G82/'PIBTRIM CONSTANTE 96-13'!$W82*100</f>
        <v>5.2829791883975918</v>
      </c>
      <c r="H82" s="19">
        <f>+'PIBTRIM CONSTANTE 96-13'!H82/'PIBTRIM CONSTANTE 96-13'!$W82*100</f>
        <v>13.960191327135563</v>
      </c>
      <c r="I82" s="19">
        <f>+'PIBTRIM CONSTANTE 96-13'!I82/'PIBTRIM CONSTANTE 96-13'!$W82*100</f>
        <v>2.8698482372836782</v>
      </c>
      <c r="J82" s="19">
        <f>+'PIBTRIM CONSTANTE 96-13'!J82/'PIBTRIM CONSTANTE 96-13'!$W82*100</f>
        <v>23.498295987202152</v>
      </c>
      <c r="K82" s="19">
        <f>+'PIBTRIM CONSTANTE 96-13'!K82/'PIBTRIM CONSTANTE 96-13'!$W82*100</f>
        <v>7.9804230838560821</v>
      </c>
      <c r="L82" s="19">
        <f>+'PIBTRIM CONSTANTE 96-13'!L82/'PIBTRIM CONSTANTE 96-13'!$W82*100</f>
        <v>5.0181686844191216</v>
      </c>
      <c r="M82" s="19">
        <f>+'PIBTRIM CONSTANTE 96-13'!M82/'PIBTRIM CONSTANTE 96-13'!$W82*100</f>
        <v>0.68272005826823112</v>
      </c>
      <c r="N82" s="19">
        <f>+'PIBTRIM CONSTANTE 96-13'!N82/'PIBTRIM CONSTANTE 96-13'!$W82*100</f>
        <v>0.89742221869531114</v>
      </c>
      <c r="O82" s="19">
        <f>+'PIBTRIM CONSTANTE 96-13'!O82/'PIBTRIM CONSTANTE 96-13'!$W82*100</f>
        <v>2.8207950295882078</v>
      </c>
      <c r="P82" s="19">
        <f>+'PIBTRIM CONSTANTE 96-13'!P82/'PIBTRIM CONSTANTE 96-13'!$W82*100</f>
        <v>1.9219555037693417</v>
      </c>
      <c r="Q82" s="19">
        <f>+'PIBTRIM CONSTANTE 96-13'!Q82/'PIBTRIM CONSTANTE 96-13'!$W82*100</f>
        <v>0.20536761297648559</v>
      </c>
      <c r="R82" s="19">
        <f>+'PIBTRIM CONSTANTE 96-13'!R82/'PIBTRIM CONSTANTE 96-13'!$W82*100</f>
        <v>9.7228025582190991</v>
      </c>
      <c r="S82" s="19">
        <f>+'PIBTRIM CONSTANTE 96-13'!S82/'PIBTRIM CONSTANTE 96-13'!$W82*100</f>
        <v>0.51363664301425638</v>
      </c>
      <c r="T82" s="19">
        <f>+'PIBTRIM CONSTANTE 96-13'!T82/'PIBTRIM CONSTANTE 96-13'!$W82*100</f>
        <v>6.6916197343476096</v>
      </c>
      <c r="U82" s="20">
        <f>+'PIBTRIM CONSTANTE 96-13'!U82/'PIBTRIM CONSTANTE 96-13'!$W82*100</f>
        <v>92.237225334503407</v>
      </c>
      <c r="V82" s="19">
        <f>+'PIBTRIM CONSTANTE 96-13'!V82/'PIBTRIM CONSTANTE 96-13'!$W82*100</f>
        <v>7.7627746654965941</v>
      </c>
      <c r="W82" s="21">
        <f>+'PIBTRIM CONSTANTE 96-13'!W82/'PIBTRIM CONSTANTE 96-13'!$W82*100</f>
        <v>100</v>
      </c>
      <c r="AX82" s="28"/>
    </row>
    <row r="83" spans="1:50" s="9" customFormat="1" ht="12.75" customHeight="1">
      <c r="A83" s="18" t="s">
        <v>47</v>
      </c>
      <c r="B83" s="19">
        <f>+'PIBTRIM CONSTANTE 96-13'!B83/'PIBTRIM CONSTANTE 96-13'!$W83*100</f>
        <v>2.630164924587393</v>
      </c>
      <c r="C83" s="19">
        <f>+'PIBTRIM CONSTANTE 96-13'!C83/'PIBTRIM CONSTANTE 96-13'!$W83*100</f>
        <v>0.88569567603543897</v>
      </c>
      <c r="D83" s="19">
        <f>+'PIBTRIM CONSTANTE 96-13'!D83/'PIBTRIM CONSTANTE 96-13'!$W83*100</f>
        <v>1.3579321228307577</v>
      </c>
      <c r="E83" s="19">
        <f>+'PIBTRIM CONSTANTE 96-13'!E83/'PIBTRIM CONSTANTE 96-13'!$W83*100</f>
        <v>5.1409826702870767</v>
      </c>
      <c r="F83" s="19">
        <f>+'PIBTRIM CONSTANTE 96-13'!F83/'PIBTRIM CONSTANTE 96-13'!$W83*100</f>
        <v>2.5916957484994878</v>
      </c>
      <c r="G83" s="19">
        <f>+'PIBTRIM CONSTANTE 96-13'!G83/'PIBTRIM CONSTANTE 96-13'!$W83*100</f>
        <v>5.6455163556181738</v>
      </c>
      <c r="H83" s="19">
        <f>+'PIBTRIM CONSTANTE 96-13'!H83/'PIBTRIM CONSTANTE 96-13'!$W83*100</f>
        <v>15.26172228969841</v>
      </c>
      <c r="I83" s="19">
        <f>+'PIBTRIM CONSTANTE 96-13'!I83/'PIBTRIM CONSTANTE 96-13'!$W83*100</f>
        <v>2.9925841068677932</v>
      </c>
      <c r="J83" s="19">
        <f>+'PIBTRIM CONSTANTE 96-13'!J83/'PIBTRIM CONSTANTE 96-13'!$W83*100</f>
        <v>23.089464014326357</v>
      </c>
      <c r="K83" s="19">
        <f>+'PIBTRIM CONSTANTE 96-13'!K83/'PIBTRIM CONSTANTE 96-13'!$W83*100</f>
        <v>7.907966153617922</v>
      </c>
      <c r="L83" s="19">
        <f>+'PIBTRIM CONSTANTE 96-13'!L83/'PIBTRIM CONSTANTE 96-13'!$W83*100</f>
        <v>5.5199475703573482</v>
      </c>
      <c r="M83" s="19">
        <f>+'PIBTRIM CONSTANTE 96-13'!M83/'PIBTRIM CONSTANTE 96-13'!$W83*100</f>
        <v>0.65369070225656634</v>
      </c>
      <c r="N83" s="19">
        <f>+'PIBTRIM CONSTANTE 96-13'!N83/'PIBTRIM CONSTANTE 96-13'!$W83*100</f>
        <v>0.87579534782656843</v>
      </c>
      <c r="O83" s="19">
        <f>+'PIBTRIM CONSTANTE 96-13'!O83/'PIBTRIM CONSTANTE 96-13'!$W83*100</f>
        <v>2.7742781805417644</v>
      </c>
      <c r="P83" s="19">
        <f>+'PIBTRIM CONSTANTE 96-13'!P83/'PIBTRIM CONSTANTE 96-13'!$W83*100</f>
        <v>2.0719005301022286</v>
      </c>
      <c r="Q83" s="19">
        <f>+'PIBTRIM CONSTANTE 96-13'!Q83/'PIBTRIM CONSTANTE 96-13'!$W83*100</f>
        <v>0.20113032266753286</v>
      </c>
      <c r="R83" s="19">
        <f>+'PIBTRIM CONSTANTE 96-13'!R83/'PIBTRIM CONSTANTE 96-13'!$W83*100</f>
        <v>9.3812010775491412</v>
      </c>
      <c r="S83" s="19">
        <f>+'PIBTRIM CONSTANTE 96-13'!S83/'PIBTRIM CONSTANTE 96-13'!$W83*100</f>
        <v>0.5439077449158175</v>
      </c>
      <c r="T83" s="19">
        <f>+'PIBTRIM CONSTANTE 96-13'!T83/'PIBTRIM CONSTANTE 96-13'!$W83*100</f>
        <v>6.6237041732131923</v>
      </c>
      <c r="U83" s="20">
        <f>+'PIBTRIM CONSTANTE 96-13'!U83/'PIBTRIM CONSTANTE 96-13'!$W83*100</f>
        <v>92.005478651594487</v>
      </c>
      <c r="V83" s="19">
        <f>+'PIBTRIM CONSTANTE 96-13'!V83/'PIBTRIM CONSTANTE 96-13'!$W83*100</f>
        <v>7.9945213484055211</v>
      </c>
      <c r="W83" s="21">
        <f>+'PIBTRIM CONSTANTE 96-13'!W83/'PIBTRIM CONSTANTE 96-13'!$W83*100</f>
        <v>100</v>
      </c>
      <c r="AX83" s="28"/>
    </row>
    <row r="84" spans="1:50" s="9" customFormat="1" ht="12.75" customHeight="1">
      <c r="A84" s="23">
        <v>2011</v>
      </c>
      <c r="B84" s="24">
        <f>+'PIBTRIM CONSTANTE 96-13'!B84/'PIBTRIM CONSTANTE 96-13'!$W84*100</f>
        <v>3.0194953192907059</v>
      </c>
      <c r="C84" s="24">
        <f>+'PIBTRIM CONSTANTE 96-13'!C84/'PIBTRIM CONSTANTE 96-13'!$W84*100</f>
        <v>0.77972194771329295</v>
      </c>
      <c r="D84" s="24">
        <f>+'PIBTRIM CONSTANTE 96-13'!D84/'PIBTRIM CONSTANTE 96-13'!$W84*100</f>
        <v>1.4810223240237805</v>
      </c>
      <c r="E84" s="24">
        <f>+'PIBTRIM CONSTANTE 96-13'!E84/'PIBTRIM CONSTANTE 96-13'!$W84*100</f>
        <v>5.2207433302039332</v>
      </c>
      <c r="F84" s="24">
        <f>+'PIBTRIM CONSTANTE 96-13'!F84/'PIBTRIM CONSTANTE 96-13'!$W84*100</f>
        <v>2.6035414324692407</v>
      </c>
      <c r="G84" s="24">
        <f>+'PIBTRIM CONSTANTE 96-13'!G84/'PIBTRIM CONSTANTE 96-13'!$W84*100</f>
        <v>6.1756577158757482</v>
      </c>
      <c r="H84" s="24">
        <f>+'PIBTRIM CONSTANTE 96-13'!H84/'PIBTRIM CONSTANTE 96-13'!$W84*100</f>
        <v>14.732477397149133</v>
      </c>
      <c r="I84" s="24">
        <f>+'PIBTRIM CONSTANTE 96-13'!I84/'PIBTRIM CONSTANTE 96-13'!$W84*100</f>
        <v>3.0956387049885787</v>
      </c>
      <c r="J84" s="24">
        <f>+'PIBTRIM CONSTANTE 96-13'!J84/'PIBTRIM CONSTANTE 96-13'!$W84*100</f>
        <v>23.827405962456552</v>
      </c>
      <c r="K84" s="24">
        <f>+'PIBTRIM CONSTANTE 96-13'!K84/'PIBTRIM CONSTANTE 96-13'!$W84*100</f>
        <v>8.2472362952238107</v>
      </c>
      <c r="L84" s="24">
        <f>+'PIBTRIM CONSTANTE 96-13'!L84/'PIBTRIM CONSTANTE 96-13'!$W84*100</f>
        <v>5.0661692347869653</v>
      </c>
      <c r="M84" s="24">
        <f>+'PIBTRIM CONSTANTE 96-13'!M84/'PIBTRIM CONSTANTE 96-13'!$W84*100</f>
        <v>0.64637923920846774</v>
      </c>
      <c r="N84" s="24">
        <f>+'PIBTRIM CONSTANTE 96-13'!N84/'PIBTRIM CONSTANTE 96-13'!$W84*100</f>
        <v>0.84262307542282489</v>
      </c>
      <c r="O84" s="24">
        <f>+'PIBTRIM CONSTANTE 96-13'!O84/'PIBTRIM CONSTANTE 96-13'!$W84*100</f>
        <v>2.8806047471332201</v>
      </c>
      <c r="P84" s="24">
        <f>+'PIBTRIM CONSTANTE 96-13'!P84/'PIBTRIM CONSTANTE 96-13'!$W84*100</f>
        <v>2.0205857819932276</v>
      </c>
      <c r="Q84" s="24">
        <f>+'PIBTRIM CONSTANTE 96-13'!Q84/'PIBTRIM CONSTANTE 96-13'!$W84*100</f>
        <v>0.22232950733662477</v>
      </c>
      <c r="R84" s="24">
        <f>+'PIBTRIM CONSTANTE 96-13'!R84/'PIBTRIM CONSTANTE 96-13'!$W84*100</f>
        <v>9.3938851977203441</v>
      </c>
      <c r="S84" s="24">
        <f>+'PIBTRIM CONSTANTE 96-13'!S84/'PIBTRIM CONSTANTE 96-13'!$W84*100</f>
        <v>0.52751591925008912</v>
      </c>
      <c r="T84" s="24">
        <f>+'PIBTRIM CONSTANTE 96-13'!T84/'PIBTRIM CONSTANTE 96-13'!$W84*100</f>
        <v>6.3103117328032363</v>
      </c>
      <c r="U84" s="25">
        <f>+'PIBTRIM CONSTANTE 96-13'!U84/'PIBTRIM CONSTANTE 96-13'!$W84*100</f>
        <v>93.05217330106332</v>
      </c>
      <c r="V84" s="24">
        <f>+'PIBTRIM CONSTANTE 96-13'!V84/'PIBTRIM CONSTANTE 96-13'!$W84*100</f>
        <v>6.9478266989366784</v>
      </c>
      <c r="W84" s="26">
        <f>+'PIBTRIM CONSTANTE 96-13'!W84/'PIBTRIM CONSTANTE 96-13'!$W84*100</f>
        <v>100</v>
      </c>
      <c r="AX84" s="28"/>
    </row>
    <row r="85" spans="1:50" s="9" customFormat="1" ht="12.75" customHeight="1">
      <c r="A85" s="27" t="s">
        <v>17</v>
      </c>
      <c r="B85" s="24">
        <f>+'PIBTRIM CONSTANTE 96-13'!B85/'PIBTRIM CONSTANTE 96-13'!$W85*100</f>
        <v>3.3581915220557699</v>
      </c>
      <c r="C85" s="24">
        <f>+'PIBTRIM CONSTANTE 96-13'!C85/'PIBTRIM CONSTANTE 96-13'!$W85*100</f>
        <v>0.67074144634944699</v>
      </c>
      <c r="D85" s="24">
        <f>+'PIBTRIM CONSTANTE 96-13'!D85/'PIBTRIM CONSTANTE 96-13'!$W85*100</f>
        <v>1.607974270738318</v>
      </c>
      <c r="E85" s="24">
        <f>+'PIBTRIM CONSTANTE 96-13'!E85/'PIBTRIM CONSTANTE 96-13'!$W85*100</f>
        <v>5.4571244233298808</v>
      </c>
      <c r="F85" s="24">
        <f>+'PIBTRIM CONSTANTE 96-13'!F85/'PIBTRIM CONSTANTE 96-13'!$W85*100</f>
        <v>2.6346416805523116</v>
      </c>
      <c r="G85" s="24">
        <f>+'PIBTRIM CONSTANTE 96-13'!G85/'PIBTRIM CONSTANTE 96-13'!$W85*100</f>
        <v>6.7458548264354201</v>
      </c>
      <c r="H85" s="24">
        <f>+'PIBTRIM CONSTANTE 96-13'!H85/'PIBTRIM CONSTANTE 96-13'!$W85*100</f>
        <v>13.689166811803652</v>
      </c>
      <c r="I85" s="24">
        <f>+'PIBTRIM CONSTANTE 96-13'!I85/'PIBTRIM CONSTANTE 96-13'!$W85*100</f>
        <v>2.9436790862889599</v>
      </c>
      <c r="J85" s="24">
        <f>+'PIBTRIM CONSTANTE 96-13'!J85/'PIBTRIM CONSTANTE 96-13'!$W85*100</f>
        <v>24.341486656793027</v>
      </c>
      <c r="K85" s="24">
        <f>+'PIBTRIM CONSTANTE 96-13'!K85/'PIBTRIM CONSTANTE 96-13'!$W85*100</f>
        <v>8.8213706434638866</v>
      </c>
      <c r="L85" s="24">
        <f>+'PIBTRIM CONSTANTE 96-13'!L85/'PIBTRIM CONSTANTE 96-13'!$W85*100</f>
        <v>5.0541030943965009</v>
      </c>
      <c r="M85" s="24">
        <f>+'PIBTRIM CONSTANTE 96-13'!M85/'PIBTRIM CONSTANTE 96-13'!$W85*100</f>
        <v>0.68027527364406315</v>
      </c>
      <c r="N85" s="24">
        <f>+'PIBTRIM CONSTANTE 96-13'!N85/'PIBTRIM CONSTANTE 96-13'!$W85*100</f>
        <v>0.87599058991908785</v>
      </c>
      <c r="O85" s="24">
        <f>+'PIBTRIM CONSTANTE 96-13'!O85/'PIBTRIM CONSTANTE 96-13'!$W85*100</f>
        <v>2.7754270592668275</v>
      </c>
      <c r="P85" s="24">
        <f>+'PIBTRIM CONSTANTE 96-13'!P85/'PIBTRIM CONSTANTE 96-13'!$W85*100</f>
        <v>2.2223256318753961</v>
      </c>
      <c r="Q85" s="24">
        <f>+'PIBTRIM CONSTANTE 96-13'!Q85/'PIBTRIM CONSTANTE 96-13'!$W85*100</f>
        <v>0.24298429398908108</v>
      </c>
      <c r="R85" s="24">
        <f>+'PIBTRIM CONSTANTE 96-13'!R85/'PIBTRIM CONSTANTE 96-13'!$W85*100</f>
        <v>9.6163353651990668</v>
      </c>
      <c r="S85" s="24">
        <f>+'PIBTRIM CONSTANTE 96-13'!S85/'PIBTRIM CONSTANTE 96-13'!$W85*100</f>
        <v>0.53599740502576265</v>
      </c>
      <c r="T85" s="24">
        <f>+'PIBTRIM CONSTANTE 96-13'!T85/'PIBTRIM CONSTANTE 96-13'!$W85*100</f>
        <v>6.3782793981117258</v>
      </c>
      <c r="U85" s="25">
        <f>+'PIBTRIM CONSTANTE 96-13'!U85/'PIBTRIM CONSTANTE 96-13'!$W85*100</f>
        <v>94.207298215487398</v>
      </c>
      <c r="V85" s="24">
        <f>+'PIBTRIM CONSTANTE 96-13'!V85/'PIBTRIM CONSTANTE 96-13'!$W85*100</f>
        <v>5.7927017845126061</v>
      </c>
      <c r="W85" s="26">
        <f>+'PIBTRIM CONSTANTE 96-13'!W85/'PIBTRIM CONSTANTE 96-13'!$W85*100</f>
        <v>100</v>
      </c>
      <c r="AX85" s="28"/>
    </row>
    <row r="86" spans="1:50" s="9" customFormat="1" ht="12.75" customHeight="1">
      <c r="A86" s="23" t="s">
        <v>45</v>
      </c>
      <c r="B86" s="24">
        <f>+'PIBTRIM CONSTANTE 96-13'!B86/'PIBTRIM CONSTANTE 96-13'!$W86*100</f>
        <v>3.2923879380015348</v>
      </c>
      <c r="C86" s="24">
        <f>+'PIBTRIM CONSTANTE 96-13'!C86/'PIBTRIM CONSTANTE 96-13'!$W86*100</f>
        <v>0.82412395814502637</v>
      </c>
      <c r="D86" s="24">
        <f>+'PIBTRIM CONSTANTE 96-13'!D86/'PIBTRIM CONSTANTE 96-13'!$W86*100</f>
        <v>1.4853945625555793</v>
      </c>
      <c r="E86" s="24">
        <f>+'PIBTRIM CONSTANTE 96-13'!E86/'PIBTRIM CONSTANTE 96-13'!$W86*100</f>
        <v>5.280036368433934</v>
      </c>
      <c r="F86" s="24">
        <f>+'PIBTRIM CONSTANTE 96-13'!F86/'PIBTRIM CONSTANTE 96-13'!$W86*100</f>
        <v>2.6007967218890693</v>
      </c>
      <c r="G86" s="24">
        <f>+'PIBTRIM CONSTANTE 96-13'!G86/'PIBTRIM CONSTANTE 96-13'!$W86*100</f>
        <v>6.1841280294804228</v>
      </c>
      <c r="H86" s="24">
        <f>+'PIBTRIM CONSTANTE 96-13'!H86/'PIBTRIM CONSTANTE 96-13'!$W86*100</f>
        <v>14.051666609238911</v>
      </c>
      <c r="I86" s="24">
        <f>+'PIBTRIM CONSTANTE 96-13'!I86/'PIBTRIM CONSTANTE 96-13'!$W86*100</f>
        <v>2.9690239191949561</v>
      </c>
      <c r="J86" s="24">
        <f>+'PIBTRIM CONSTANTE 96-13'!J86/'PIBTRIM CONSTANTE 96-13'!$W86*100</f>
        <v>24.005642704141128</v>
      </c>
      <c r="K86" s="24">
        <f>+'PIBTRIM CONSTANTE 96-13'!K86/'PIBTRIM CONSTANTE 96-13'!$W86*100</f>
        <v>8.5896108337918076</v>
      </c>
      <c r="L86" s="24">
        <f>+'PIBTRIM CONSTANTE 96-13'!L86/'PIBTRIM CONSTANTE 96-13'!$W86*100</f>
        <v>5.1739984566558963</v>
      </c>
      <c r="M86" s="24">
        <f>+'PIBTRIM CONSTANTE 96-13'!M86/'PIBTRIM CONSTANTE 96-13'!$W86*100</f>
        <v>0.65774019257814653</v>
      </c>
      <c r="N86" s="24">
        <f>+'PIBTRIM CONSTANTE 96-13'!N86/'PIBTRIM CONSTANTE 96-13'!$W86*100</f>
        <v>0.83321214702052826</v>
      </c>
      <c r="O86" s="24">
        <f>+'PIBTRIM CONSTANTE 96-13'!O86/'PIBTRIM CONSTANTE 96-13'!$W86*100</f>
        <v>2.9486957370892646</v>
      </c>
      <c r="P86" s="24">
        <f>+'PIBTRIM CONSTANTE 96-13'!P86/'PIBTRIM CONSTANTE 96-13'!$W86*100</f>
        <v>2.0303538266460084</v>
      </c>
      <c r="Q86" s="24">
        <f>+'PIBTRIM CONSTANTE 96-13'!Q86/'PIBTRIM CONSTANTE 96-13'!$W86*100</f>
        <v>0.23120702045002658</v>
      </c>
      <c r="R86" s="24">
        <f>+'PIBTRIM CONSTANTE 96-13'!R86/'PIBTRIM CONSTANTE 96-13'!$W86*100</f>
        <v>9.5022956970713395</v>
      </c>
      <c r="S86" s="24">
        <f>+'PIBTRIM CONSTANTE 96-13'!S86/'PIBTRIM CONSTANTE 96-13'!$W86*100</f>
        <v>0.55432708954671506</v>
      </c>
      <c r="T86" s="24">
        <f>+'PIBTRIM CONSTANTE 96-13'!T86/'PIBTRIM CONSTANTE 96-13'!$W86*100</f>
        <v>6.1900178749632007</v>
      </c>
      <c r="U86" s="25">
        <f>+'PIBTRIM CONSTANTE 96-13'!U86/'PIBTRIM CONSTANTE 96-13'!$W86*100</f>
        <v>93.343952033601468</v>
      </c>
      <c r="V86" s="24">
        <f>+'PIBTRIM CONSTANTE 96-13'!V86/'PIBTRIM CONSTANTE 96-13'!$W86*100</f>
        <v>6.6560479663985266</v>
      </c>
      <c r="W86" s="26">
        <f>+'PIBTRIM CONSTANTE 96-13'!W86/'PIBTRIM CONSTANTE 96-13'!$W86*100</f>
        <v>100</v>
      </c>
      <c r="AX86" s="28"/>
    </row>
    <row r="87" spans="1:50" s="9" customFormat="1" ht="12.75" customHeight="1">
      <c r="A87" s="23" t="s">
        <v>46</v>
      </c>
      <c r="B87" s="24">
        <f>+'PIBTRIM CONSTANTE 96-13'!B87/'PIBTRIM CONSTANTE 96-13'!$W87*100</f>
        <v>2.9588695977898096</v>
      </c>
      <c r="C87" s="24">
        <f>+'PIBTRIM CONSTANTE 96-13'!C87/'PIBTRIM CONSTANTE 96-13'!$W87*100</f>
        <v>0.83541666749897059</v>
      </c>
      <c r="D87" s="24">
        <f>+'PIBTRIM CONSTANTE 96-13'!D87/'PIBTRIM CONSTANTE 96-13'!$W87*100</f>
        <v>1.4071892514256752</v>
      </c>
      <c r="E87" s="24">
        <f>+'PIBTRIM CONSTANTE 96-13'!E87/'PIBTRIM CONSTANTE 96-13'!$W87*100</f>
        <v>5.2735131753640054</v>
      </c>
      <c r="F87" s="24">
        <f>+'PIBTRIM CONSTANTE 96-13'!F87/'PIBTRIM CONSTANTE 96-13'!$W87*100</f>
        <v>2.5865207562481198</v>
      </c>
      <c r="G87" s="24">
        <f>+'PIBTRIM CONSTANTE 96-13'!G87/'PIBTRIM CONSTANTE 96-13'!$W87*100</f>
        <v>5.9166483248548598</v>
      </c>
      <c r="H87" s="24">
        <f>+'PIBTRIM CONSTANTE 96-13'!H87/'PIBTRIM CONSTANTE 96-13'!$W87*100</f>
        <v>15.128488376300469</v>
      </c>
      <c r="I87" s="24">
        <f>+'PIBTRIM CONSTANTE 96-13'!I87/'PIBTRIM CONSTANTE 96-13'!$W87*100</f>
        <v>3.1314072849133914</v>
      </c>
      <c r="J87" s="24">
        <f>+'PIBTRIM CONSTANTE 96-13'!J87/'PIBTRIM CONSTANTE 96-13'!$W87*100</f>
        <v>23.649625225601646</v>
      </c>
      <c r="K87" s="24">
        <f>+'PIBTRIM CONSTANTE 96-13'!K87/'PIBTRIM CONSTANTE 96-13'!$W87*100</f>
        <v>7.7290739612454074</v>
      </c>
      <c r="L87" s="24">
        <f>+'PIBTRIM CONSTANTE 96-13'!L87/'PIBTRIM CONSTANTE 96-13'!$W87*100</f>
        <v>4.7693099024848671</v>
      </c>
      <c r="M87" s="24">
        <f>+'PIBTRIM CONSTANTE 96-13'!M87/'PIBTRIM CONSTANTE 96-13'!$W87*100</f>
        <v>0.637139868632976</v>
      </c>
      <c r="N87" s="24">
        <f>+'PIBTRIM CONSTANTE 96-13'!N87/'PIBTRIM CONSTANTE 96-13'!$W87*100</f>
        <v>0.82774658891399244</v>
      </c>
      <c r="O87" s="24">
        <f>+'PIBTRIM CONSTANTE 96-13'!O87/'PIBTRIM CONSTANTE 96-13'!$W87*100</f>
        <v>2.9900512559749073</v>
      </c>
      <c r="P87" s="24">
        <f>+'PIBTRIM CONSTANTE 96-13'!P87/'PIBTRIM CONSTANTE 96-13'!$W87*100</f>
        <v>1.8364689709003932</v>
      </c>
      <c r="Q87" s="24">
        <f>+'PIBTRIM CONSTANTE 96-13'!Q87/'PIBTRIM CONSTANTE 96-13'!$W87*100</f>
        <v>0.21737553242717184</v>
      </c>
      <c r="R87" s="24">
        <f>+'PIBTRIM CONSTANTE 96-13'!R87/'PIBTRIM CONSTANTE 96-13'!$W87*100</f>
        <v>9.3524153386779663</v>
      </c>
      <c r="S87" s="24">
        <f>+'PIBTRIM CONSTANTE 96-13'!S87/'PIBTRIM CONSTANTE 96-13'!$W87*100</f>
        <v>0.49277791103888147</v>
      </c>
      <c r="T87" s="24">
        <f>+'PIBTRIM CONSTANTE 96-13'!T87/'PIBTRIM CONSTANTE 96-13'!$W87*100</f>
        <v>6.3339148729525743</v>
      </c>
      <c r="U87" s="25">
        <f>+'PIBTRIM CONSTANTE 96-13'!U87/'PIBTRIM CONSTANTE 96-13'!$W87*100</f>
        <v>92.401014921445309</v>
      </c>
      <c r="V87" s="24">
        <f>+'PIBTRIM CONSTANTE 96-13'!V87/'PIBTRIM CONSTANTE 96-13'!$W87*100</f>
        <v>7.5989850785546844</v>
      </c>
      <c r="W87" s="26">
        <f>+'PIBTRIM CONSTANTE 96-13'!W87/'PIBTRIM CONSTANTE 96-13'!$W87*100</f>
        <v>100</v>
      </c>
      <c r="AX87" s="28"/>
    </row>
    <row r="88" spans="1:50" s="9" customFormat="1" ht="12.75" customHeight="1">
      <c r="A88" s="23" t="s">
        <v>47</v>
      </c>
      <c r="B88" s="24">
        <f>+'PIBTRIM CONSTANTE 96-13'!B88/'PIBTRIM CONSTANTE 96-13'!$W88*100</f>
        <v>2.5121575141158576</v>
      </c>
      <c r="C88" s="24">
        <f>+'PIBTRIM CONSTANTE 96-13'!C88/'PIBTRIM CONSTANTE 96-13'!$W88*100</f>
        <v>0.78390501518137023</v>
      </c>
      <c r="D88" s="24">
        <f>+'PIBTRIM CONSTANTE 96-13'!D88/'PIBTRIM CONSTANTE 96-13'!$W88*100</f>
        <v>1.4321327424667023</v>
      </c>
      <c r="E88" s="24">
        <f>+'PIBTRIM CONSTANTE 96-13'!E88/'PIBTRIM CONSTANTE 96-13'!$W88*100</f>
        <v>4.8979870411408797</v>
      </c>
      <c r="F88" s="24">
        <f>+'PIBTRIM CONSTANTE 96-13'!F88/'PIBTRIM CONSTANTE 96-13'!$W88*100</f>
        <v>2.594116863847995</v>
      </c>
      <c r="G88" s="24">
        <f>+'PIBTRIM CONSTANTE 96-13'!G88/'PIBTRIM CONSTANTE 96-13'!$W88*100</f>
        <v>5.8964458061663372</v>
      </c>
      <c r="H88" s="24">
        <f>+'PIBTRIM CONSTANTE 96-13'!H88/'PIBTRIM CONSTANTE 96-13'!$W88*100</f>
        <v>15.943181369742238</v>
      </c>
      <c r="I88" s="24">
        <f>+'PIBTRIM CONSTANTE 96-13'!I88/'PIBTRIM CONSTANTE 96-13'!$W88*100</f>
        <v>3.3189104093463171</v>
      </c>
      <c r="J88" s="24">
        <f>+'PIBTRIM CONSTANTE 96-13'!J88/'PIBTRIM CONSTANTE 96-13'!$W88*100</f>
        <v>23.361693212745621</v>
      </c>
      <c r="K88" s="24">
        <f>+'PIBTRIM CONSTANTE 96-13'!K88/'PIBTRIM CONSTANTE 96-13'!$W88*100</f>
        <v>7.9012002992066055</v>
      </c>
      <c r="L88" s="24">
        <f>+'PIBTRIM CONSTANTE 96-13'!L88/'PIBTRIM CONSTANTE 96-13'!$W88*100</f>
        <v>5.2626254745639347</v>
      </c>
      <c r="M88" s="24">
        <f>+'PIBTRIM CONSTANTE 96-13'!M88/'PIBTRIM CONSTANTE 96-13'!$W88*100</f>
        <v>0.61364225890192681</v>
      </c>
      <c r="N88" s="24">
        <f>+'PIBTRIM CONSTANTE 96-13'!N88/'PIBTRIM CONSTANTE 96-13'!$W88*100</f>
        <v>0.83531314153408465</v>
      </c>
      <c r="O88" s="24">
        <f>+'PIBTRIM CONSTANTE 96-13'!O88/'PIBTRIM CONSTANTE 96-13'!$W88*100</f>
        <v>2.8071679430537153</v>
      </c>
      <c r="P88" s="24">
        <f>+'PIBTRIM CONSTANTE 96-13'!P88/'PIBTRIM CONSTANTE 96-13'!$W88*100</f>
        <v>2.0047397262479416</v>
      </c>
      <c r="Q88" s="24">
        <f>+'PIBTRIM CONSTANTE 96-13'!Q88/'PIBTRIM CONSTANTE 96-13'!$W88*100</f>
        <v>0.19989314545995115</v>
      </c>
      <c r="R88" s="24">
        <f>+'PIBTRIM CONSTANTE 96-13'!R88/'PIBTRIM CONSTANTE 96-13'!$W88*100</f>
        <v>9.1287552151126601</v>
      </c>
      <c r="S88" s="24">
        <f>+'PIBTRIM CONSTANTE 96-13'!S88/'PIBTRIM CONSTANTE 96-13'!$W88*100</f>
        <v>0.52813432755787892</v>
      </c>
      <c r="T88" s="24">
        <f>+'PIBTRIM CONSTANTE 96-13'!T88/'PIBTRIM CONSTANTE 96-13'!$W88*100</f>
        <v>6.3383043291791896</v>
      </c>
      <c r="U88" s="25">
        <f>+'PIBTRIM CONSTANTE 96-13'!U88/'PIBTRIM CONSTANTE 96-13'!$W88*100</f>
        <v>92.350826383075329</v>
      </c>
      <c r="V88" s="24">
        <f>+'PIBTRIM CONSTANTE 96-13'!V88/'PIBTRIM CONSTANTE 96-13'!$W88*100</f>
        <v>7.6491736169246733</v>
      </c>
      <c r="W88" s="26">
        <f>+'PIBTRIM CONSTANTE 96-13'!W88/'PIBTRIM CONSTANTE 96-13'!$W88*100</f>
        <v>100</v>
      </c>
      <c r="AX88" s="28"/>
    </row>
    <row r="89" spans="1:50" s="9" customFormat="1" ht="12.75" customHeight="1">
      <c r="A89" s="22">
        <v>2012</v>
      </c>
      <c r="B89" s="19">
        <f>+'PIBTRIM CONSTANTE 96-13'!B89/'PIBTRIM CONSTANTE 96-13'!$W89*100</f>
        <v>2.8320164123081484</v>
      </c>
      <c r="C89" s="19">
        <f>+'PIBTRIM CONSTANTE 96-13'!C89/'PIBTRIM CONSTANTE 96-13'!$W89*100</f>
        <v>0.72128071845247987</v>
      </c>
      <c r="D89" s="19">
        <f>+'PIBTRIM CONSTANTE 96-13'!D89/'PIBTRIM CONSTANTE 96-13'!$W89*100</f>
        <v>1.7213283718223928</v>
      </c>
      <c r="E89" s="19">
        <f>+'PIBTRIM CONSTANTE 96-13'!E89/'PIBTRIM CONSTANTE 96-13'!$W89*100</f>
        <v>4.8796229485702636</v>
      </c>
      <c r="F89" s="19">
        <f>+'PIBTRIM CONSTANTE 96-13'!F89/'PIBTRIM CONSTANTE 96-13'!$W89*100</f>
        <v>2.7247517491439845</v>
      </c>
      <c r="G89" s="19">
        <f>+'PIBTRIM CONSTANTE 96-13'!G89/'PIBTRIM CONSTANTE 96-13'!$W89*100</f>
        <v>7.2093694139525253</v>
      </c>
      <c r="H89" s="19">
        <f>+'PIBTRIM CONSTANTE 96-13'!H89/'PIBTRIM CONSTANTE 96-13'!$W89*100</f>
        <v>14.374273532391838</v>
      </c>
      <c r="I89" s="19">
        <f>+'PIBTRIM CONSTANTE 96-13'!I89/'PIBTRIM CONSTANTE 96-13'!$W89*100</f>
        <v>3.0178475755047893</v>
      </c>
      <c r="J89" s="19">
        <f>+'PIBTRIM CONSTANTE 96-13'!J89/'PIBTRIM CONSTANTE 96-13'!$W89*100</f>
        <v>23.848163084307451</v>
      </c>
      <c r="K89" s="19">
        <f>+'PIBTRIM CONSTANTE 96-13'!K89/'PIBTRIM CONSTANTE 96-13'!$W89*100</f>
        <v>8.2570169078936999</v>
      </c>
      <c r="L89" s="19">
        <f>+'PIBTRIM CONSTANTE 96-13'!L89/'PIBTRIM CONSTANTE 96-13'!$W89*100</f>
        <v>5.1667962195665353</v>
      </c>
      <c r="M89" s="19">
        <f>+'PIBTRIM CONSTANTE 96-13'!M89/'PIBTRIM CONSTANTE 96-13'!$W89*100</f>
        <v>0.60814258371354513</v>
      </c>
      <c r="N89" s="19">
        <f>+'PIBTRIM CONSTANTE 96-13'!N89/'PIBTRIM CONSTANTE 96-13'!$W89*100</f>
        <v>0.80597513114572006</v>
      </c>
      <c r="O89" s="19">
        <f>+'PIBTRIM CONSTANTE 96-13'!O89/'PIBTRIM CONSTANTE 96-13'!$W89*100</f>
        <v>2.8347675084607675</v>
      </c>
      <c r="P89" s="19">
        <f>+'PIBTRIM CONSTANTE 96-13'!P89/'PIBTRIM CONSTANTE 96-13'!$W89*100</f>
        <v>1.9496494652402048</v>
      </c>
      <c r="Q89" s="19">
        <f>+'PIBTRIM CONSTANTE 96-13'!Q89/'PIBTRIM CONSTANTE 96-13'!$W89*100</f>
        <v>0.24419261896569625</v>
      </c>
      <c r="R89" s="19">
        <f>+'PIBTRIM CONSTANTE 96-13'!R89/'PIBTRIM CONSTANTE 96-13'!$W89*100</f>
        <v>9.0292571437149221</v>
      </c>
      <c r="S89" s="19">
        <f>+'PIBTRIM CONSTANTE 96-13'!S89/'PIBTRIM CONSTANTE 96-13'!$W89*100</f>
        <v>0.48790166208213975</v>
      </c>
      <c r="T89" s="19">
        <f>+'PIBTRIM CONSTANTE 96-13'!T89/'PIBTRIM CONSTANTE 96-13'!$W89*100</f>
        <v>6.0086525192151674</v>
      </c>
      <c r="U89" s="20">
        <f>+'PIBTRIM CONSTANTE 96-13'!U89/'PIBTRIM CONSTANTE 96-13'!$W89*100</f>
        <v>92.821706635971864</v>
      </c>
      <c r="V89" s="19">
        <f>+'PIBTRIM CONSTANTE 96-13'!V89/'PIBTRIM CONSTANTE 96-13'!$W89*100</f>
        <v>7.1782933640281401</v>
      </c>
      <c r="W89" s="21">
        <f>+'PIBTRIM CONSTANTE 96-13'!W89/'PIBTRIM CONSTANTE 96-13'!$W89*100</f>
        <v>100</v>
      </c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X89" s="28"/>
    </row>
    <row r="90" spans="1:50" s="9" customFormat="1" ht="12.75" customHeight="1">
      <c r="A90" s="18" t="s">
        <v>17</v>
      </c>
      <c r="B90" s="19">
        <f>+'PIBTRIM CONSTANTE 96-13'!B90/'PIBTRIM CONSTANTE 96-13'!$W90*100</f>
        <v>3.0222028032041033</v>
      </c>
      <c r="C90" s="19">
        <f>+'PIBTRIM CONSTANTE 96-13'!C90/'PIBTRIM CONSTANTE 96-13'!$W90*100</f>
        <v>0.45285691505128944</v>
      </c>
      <c r="D90" s="19">
        <f>+'PIBTRIM CONSTANTE 96-13'!D90/'PIBTRIM CONSTANTE 96-13'!$W90*100</f>
        <v>1.8223495202182034</v>
      </c>
      <c r="E90" s="19">
        <f>+'PIBTRIM CONSTANTE 96-13'!E90/'PIBTRIM CONSTANTE 96-13'!$W90*100</f>
        <v>5.0705825977415699</v>
      </c>
      <c r="F90" s="19">
        <f>+'PIBTRIM CONSTANTE 96-13'!F90/'PIBTRIM CONSTANTE 96-13'!$W90*100</f>
        <v>2.714399382386508</v>
      </c>
      <c r="G90" s="19">
        <f>+'PIBTRIM CONSTANTE 96-13'!G90/'PIBTRIM CONSTANTE 96-13'!$W90*100</f>
        <v>7.6690615913836551</v>
      </c>
      <c r="H90" s="19">
        <f>+'PIBTRIM CONSTANTE 96-13'!H90/'PIBTRIM CONSTANTE 96-13'!$W90*100</f>
        <v>14.172000209618696</v>
      </c>
      <c r="I90" s="19">
        <f>+'PIBTRIM CONSTANTE 96-13'!I90/'PIBTRIM CONSTANTE 96-13'!$W90*100</f>
        <v>2.9581145866608751</v>
      </c>
      <c r="J90" s="19">
        <f>+'PIBTRIM CONSTANTE 96-13'!J90/'PIBTRIM CONSTANTE 96-13'!$W90*100</f>
        <v>24.711040038320402</v>
      </c>
      <c r="K90" s="19">
        <f>+'PIBTRIM CONSTANTE 96-13'!K90/'PIBTRIM CONSTANTE 96-13'!$W90*100</f>
        <v>8.7549701520713157</v>
      </c>
      <c r="L90" s="19">
        <f>+'PIBTRIM CONSTANTE 96-13'!L90/'PIBTRIM CONSTANTE 96-13'!$W90*100</f>
        <v>5.0423970864479077</v>
      </c>
      <c r="M90" s="19">
        <f>+'PIBTRIM CONSTANTE 96-13'!M90/'PIBTRIM CONSTANTE 96-13'!$W90*100</f>
        <v>0.63052422991061818</v>
      </c>
      <c r="N90" s="19">
        <f>+'PIBTRIM CONSTANTE 96-13'!N90/'PIBTRIM CONSTANTE 96-13'!$W90*100</f>
        <v>0.83838966065736298</v>
      </c>
      <c r="O90" s="19">
        <f>+'PIBTRIM CONSTANTE 96-13'!O90/'PIBTRIM CONSTANTE 96-13'!$W90*100</f>
        <v>2.7168682438757386</v>
      </c>
      <c r="P90" s="19">
        <f>+'PIBTRIM CONSTANTE 96-13'!P90/'PIBTRIM CONSTANTE 96-13'!$W90*100</f>
        <v>2.1625363121816692</v>
      </c>
      <c r="Q90" s="19">
        <f>+'PIBTRIM CONSTANTE 96-13'!Q90/'PIBTRIM CONSTANTE 96-13'!$W90*100</f>
        <v>0.25563190688672932</v>
      </c>
      <c r="R90" s="19">
        <f>+'PIBTRIM CONSTANTE 96-13'!R90/'PIBTRIM CONSTANTE 96-13'!$W90*100</f>
        <v>9.2005918977388266</v>
      </c>
      <c r="S90" s="19">
        <f>+'PIBTRIM CONSTANTE 96-13'!S90/'PIBTRIM CONSTANTE 96-13'!$W90*100</f>
        <v>0.51084306280692171</v>
      </c>
      <c r="T90" s="19">
        <f>+'PIBTRIM CONSTANTE 96-13'!T90/'PIBTRIM CONSTANTE 96-13'!$W90*100</f>
        <v>6.0275948387833633</v>
      </c>
      <c r="U90" s="20">
        <f>+'PIBTRIM CONSTANTE 96-13'!U90/'PIBTRIM CONSTANTE 96-13'!$W90*100</f>
        <v>94.407882411582406</v>
      </c>
      <c r="V90" s="19">
        <f>+'PIBTRIM CONSTANTE 96-13'!V90/'PIBTRIM CONSTANTE 96-13'!$W90*100</f>
        <v>5.5921175884175875</v>
      </c>
      <c r="W90" s="21">
        <f>+'PIBTRIM CONSTANTE 96-13'!W90/'PIBTRIM CONSTANTE 96-13'!$W90*100</f>
        <v>100</v>
      </c>
      <c r="AX90" s="28"/>
    </row>
    <row r="91" spans="1:50" s="9" customFormat="1" ht="12.75" customHeight="1">
      <c r="A91" s="22" t="s">
        <v>45</v>
      </c>
      <c r="B91" s="19">
        <f>+'PIBTRIM CONSTANTE 96-13'!B91/'PIBTRIM CONSTANTE 96-13'!$W91*100</f>
        <v>3.0586775702537512</v>
      </c>
      <c r="C91" s="19">
        <f>+'PIBTRIM CONSTANTE 96-13'!C91/'PIBTRIM CONSTANTE 96-13'!$W91*100</f>
        <v>0.59861320263611928</v>
      </c>
      <c r="D91" s="19">
        <f>+'PIBTRIM CONSTANTE 96-13'!D91/'PIBTRIM CONSTANTE 96-13'!$W91*100</f>
        <v>1.7286265647574375</v>
      </c>
      <c r="E91" s="19">
        <f>+'PIBTRIM CONSTANTE 96-13'!E91/'PIBTRIM CONSTANTE 96-13'!$W91*100</f>
        <v>4.9390392687712144</v>
      </c>
      <c r="F91" s="19">
        <f>+'PIBTRIM CONSTANTE 96-13'!F91/'PIBTRIM CONSTANTE 96-13'!$W91*100</f>
        <v>2.7732009016870651</v>
      </c>
      <c r="G91" s="19">
        <f>+'PIBTRIM CONSTANTE 96-13'!G91/'PIBTRIM CONSTANTE 96-13'!$W91*100</f>
        <v>7.2219844399029762</v>
      </c>
      <c r="H91" s="19">
        <f>+'PIBTRIM CONSTANTE 96-13'!H91/'PIBTRIM CONSTANTE 96-13'!$W91*100</f>
        <v>13.725738630942447</v>
      </c>
      <c r="I91" s="19">
        <f>+'PIBTRIM CONSTANTE 96-13'!I91/'PIBTRIM CONSTANTE 96-13'!$W91*100</f>
        <v>2.7983600183807837</v>
      </c>
      <c r="J91" s="19">
        <f>+'PIBTRIM CONSTANTE 96-13'!J91/'PIBTRIM CONSTANTE 96-13'!$W91*100</f>
        <v>23.90631100606068</v>
      </c>
      <c r="K91" s="19">
        <f>+'PIBTRIM CONSTANTE 96-13'!K91/'PIBTRIM CONSTANTE 96-13'!$W91*100</f>
        <v>8.7562556864140806</v>
      </c>
      <c r="L91" s="19">
        <f>+'PIBTRIM CONSTANTE 96-13'!L91/'PIBTRIM CONSTANTE 96-13'!$W91*100</f>
        <v>5.1746054624457285</v>
      </c>
      <c r="M91" s="19">
        <f>+'PIBTRIM CONSTANTE 96-13'!M91/'PIBTRIM CONSTANTE 96-13'!$W91*100</f>
        <v>0.61828974058935482</v>
      </c>
      <c r="N91" s="19">
        <f>+'PIBTRIM CONSTANTE 96-13'!N91/'PIBTRIM CONSTANTE 96-13'!$W91*100</f>
        <v>0.8019819362765721</v>
      </c>
      <c r="O91" s="19">
        <f>+'PIBTRIM CONSTANTE 96-13'!O91/'PIBTRIM CONSTANTE 96-13'!$W91*100</f>
        <v>3.0023175754919218</v>
      </c>
      <c r="P91" s="19">
        <f>+'PIBTRIM CONSTANTE 96-13'!P91/'PIBTRIM CONSTANTE 96-13'!$W91*100</f>
        <v>1.8113303113564156</v>
      </c>
      <c r="Q91" s="19">
        <f>+'PIBTRIM CONSTANTE 96-13'!Q91/'PIBTRIM CONSTANTE 96-13'!$W91*100</f>
        <v>0.24976689154009751</v>
      </c>
      <c r="R91" s="19">
        <f>+'PIBTRIM CONSTANTE 96-13'!R91/'PIBTRIM CONSTANTE 96-13'!$W91*100</f>
        <v>9.1500618513201797</v>
      </c>
      <c r="S91" s="19">
        <f>+'PIBTRIM CONSTANTE 96-13'!S91/'PIBTRIM CONSTANTE 96-13'!$W91*100</f>
        <v>0.51497864862713483</v>
      </c>
      <c r="T91" s="19">
        <f>+'PIBTRIM CONSTANTE 96-13'!T91/'PIBTRIM CONSTANTE 96-13'!$W91*100</f>
        <v>5.9052524926209449</v>
      </c>
      <c r="U91" s="20">
        <f>+'PIBTRIM CONSTANTE 96-13'!U91/'PIBTRIM CONSTANTE 96-13'!$W91*100</f>
        <v>93.112731577362069</v>
      </c>
      <c r="V91" s="19">
        <f>+'PIBTRIM CONSTANTE 96-13'!V91/'PIBTRIM CONSTANTE 96-13'!$W91*100</f>
        <v>6.8872684226379333</v>
      </c>
      <c r="W91" s="21">
        <f>+'PIBTRIM CONSTANTE 96-13'!W91/'PIBTRIM CONSTANTE 96-13'!$W91*100</f>
        <v>100</v>
      </c>
      <c r="AX91" s="28"/>
    </row>
    <row r="92" spans="1:50" s="9" customFormat="1" ht="12.75" customHeight="1">
      <c r="A92" s="22" t="s">
        <v>46</v>
      </c>
      <c r="B92" s="19">
        <f>+'PIBTRIM CONSTANTE 96-13'!B92/'PIBTRIM CONSTANTE 96-13'!$W92*100</f>
        <v>2.8513033345492893</v>
      </c>
      <c r="C92" s="19">
        <f>+'PIBTRIM CONSTANTE 96-13'!C92/'PIBTRIM CONSTANTE 96-13'!$W92*100</f>
        <v>0.76944631254875495</v>
      </c>
      <c r="D92" s="19">
        <f>+'PIBTRIM CONSTANTE 96-13'!D92/'PIBTRIM CONSTANTE 96-13'!$W92*100</f>
        <v>1.6701552137498032</v>
      </c>
      <c r="E92" s="19">
        <f>+'PIBTRIM CONSTANTE 96-13'!E92/'PIBTRIM CONSTANTE 96-13'!$W92*100</f>
        <v>4.9552200513200768</v>
      </c>
      <c r="F92" s="19">
        <f>+'PIBTRIM CONSTANTE 96-13'!F92/'PIBTRIM CONSTANTE 96-13'!$W92*100</f>
        <v>2.7715547020951594</v>
      </c>
      <c r="G92" s="19">
        <f>+'PIBTRIM CONSTANTE 96-13'!G92/'PIBTRIM CONSTANTE 96-13'!$W92*100</f>
        <v>6.9892475163258876</v>
      </c>
      <c r="H92" s="19">
        <f>+'PIBTRIM CONSTANTE 96-13'!H92/'PIBTRIM CONSTANTE 96-13'!$W92*100</f>
        <v>14.507545965925214</v>
      </c>
      <c r="I92" s="19">
        <f>+'PIBTRIM CONSTANTE 96-13'!I92/'PIBTRIM CONSTANTE 96-13'!$W92*100</f>
        <v>2.7842641959172174</v>
      </c>
      <c r="J92" s="19">
        <f>+'PIBTRIM CONSTANTE 96-13'!J92/'PIBTRIM CONSTANTE 96-13'!$W92*100</f>
        <v>23.80486842168655</v>
      </c>
      <c r="K92" s="19">
        <f>+'PIBTRIM CONSTANTE 96-13'!K92/'PIBTRIM CONSTANTE 96-13'!$W92*100</f>
        <v>7.6344303224858994</v>
      </c>
      <c r="L92" s="19">
        <f>+'PIBTRIM CONSTANTE 96-13'!L92/'PIBTRIM CONSTANTE 96-13'!$W92*100</f>
        <v>5.0229349725522408</v>
      </c>
      <c r="M92" s="19">
        <f>+'PIBTRIM CONSTANTE 96-13'!M92/'PIBTRIM CONSTANTE 96-13'!$W92*100</f>
        <v>0.60208629841866501</v>
      </c>
      <c r="N92" s="19">
        <f>+'PIBTRIM CONSTANTE 96-13'!N92/'PIBTRIM CONSTANTE 96-13'!$W92*100</f>
        <v>0.7827060412272494</v>
      </c>
      <c r="O92" s="19">
        <f>+'PIBTRIM CONSTANTE 96-13'!O92/'PIBTRIM CONSTANTE 96-13'!$W92*100</f>
        <v>2.8622666459991808</v>
      </c>
      <c r="P92" s="19">
        <f>+'PIBTRIM CONSTANTE 96-13'!P92/'PIBTRIM CONSTANTE 96-13'!$W92*100</f>
        <v>1.8441995060315162</v>
      </c>
      <c r="Q92" s="19">
        <f>+'PIBTRIM CONSTANTE 96-13'!Q92/'PIBTRIM CONSTANTE 96-13'!$W92*100</f>
        <v>0.23947609490713551</v>
      </c>
      <c r="R92" s="19">
        <f>+'PIBTRIM CONSTANTE 96-13'!R92/'PIBTRIM CONSTANTE 96-13'!$W92*100</f>
        <v>8.9937995024880486</v>
      </c>
      <c r="S92" s="19">
        <f>+'PIBTRIM CONSTANTE 96-13'!S92/'PIBTRIM CONSTANTE 96-13'!$W92*100</f>
        <v>0.44300926206864799</v>
      </c>
      <c r="T92" s="19">
        <f>+'PIBTRIM CONSTANTE 96-13'!T92/'PIBTRIM CONSTANTE 96-13'!$W92*100</f>
        <v>6.0412086175065332</v>
      </c>
      <c r="U92" s="20">
        <f>+'PIBTRIM CONSTANTE 96-13'!U92/'PIBTRIM CONSTANTE 96-13'!$W92*100</f>
        <v>91.881323965740037</v>
      </c>
      <c r="V92" s="19">
        <f>+'PIBTRIM CONSTANTE 96-13'!V92/'PIBTRIM CONSTANTE 96-13'!$W92*100</f>
        <v>8.1186760342599644</v>
      </c>
      <c r="W92" s="21">
        <f>+'PIBTRIM CONSTANTE 96-13'!W92/'PIBTRIM CONSTANTE 96-13'!$W92*100</f>
        <v>100</v>
      </c>
      <c r="AX92" s="28"/>
    </row>
    <row r="93" spans="1:50" s="9" customFormat="1" ht="12.75" customHeight="1">
      <c r="A93" s="18" t="s">
        <v>47</v>
      </c>
      <c r="B93" s="19">
        <f>+'PIBTRIM CONSTANTE 96-13'!B93/'PIBTRIM CONSTANTE 96-13'!$W93*100</f>
        <v>2.4226283275979994</v>
      </c>
      <c r="C93" s="19">
        <f>+'PIBTRIM CONSTANTE 96-13'!C93/'PIBTRIM CONSTANTE 96-13'!$W93*100</f>
        <v>1.039576669004918</v>
      </c>
      <c r="D93" s="19">
        <f>+'PIBTRIM CONSTANTE 96-13'!D93/'PIBTRIM CONSTANTE 96-13'!$W93*100</f>
        <v>1.670315712410338</v>
      </c>
      <c r="E93" s="19">
        <f>+'PIBTRIM CONSTANTE 96-13'!E93/'PIBTRIM CONSTANTE 96-13'!$W93*100</f>
        <v>4.5729666105060396</v>
      </c>
      <c r="F93" s="19">
        <f>+'PIBTRIM CONSTANTE 96-13'!F93/'PIBTRIM CONSTANTE 96-13'!$W93*100</f>
        <v>2.6431845714177236</v>
      </c>
      <c r="G93" s="19">
        <f>+'PIBTRIM CONSTANTE 96-13'!G93/'PIBTRIM CONSTANTE 96-13'!$W93*100</f>
        <v>6.9843483555760448</v>
      </c>
      <c r="H93" s="19">
        <f>+'PIBTRIM CONSTANTE 96-13'!H93/'PIBTRIM CONSTANTE 96-13'!$W93*100</f>
        <v>15.04562824016628</v>
      </c>
      <c r="I93" s="19">
        <f>+'PIBTRIM CONSTANTE 96-13'!I93/'PIBTRIM CONSTANTE 96-13'!$W93*100</f>
        <v>3.5072160021574912</v>
      </c>
      <c r="J93" s="19">
        <f>+'PIBTRIM CONSTANTE 96-13'!J93/'PIBTRIM CONSTANTE 96-13'!$W93*100</f>
        <v>23.034511526288242</v>
      </c>
      <c r="K93" s="19">
        <f>+'PIBTRIM CONSTANTE 96-13'!K93/'PIBTRIM CONSTANTE 96-13'!$W93*100</f>
        <v>7.9268910472101233</v>
      </c>
      <c r="L93" s="19">
        <f>+'PIBTRIM CONSTANTE 96-13'!L93/'PIBTRIM CONSTANTE 96-13'!$W93*100</f>
        <v>5.4143558929084801</v>
      </c>
      <c r="M93" s="19">
        <f>+'PIBTRIM CONSTANTE 96-13'!M93/'PIBTRIM CONSTANTE 96-13'!$W93*100</f>
        <v>0.58365753616428173</v>
      </c>
      <c r="N93" s="19">
        <f>+'PIBTRIM CONSTANTE 96-13'!N93/'PIBTRIM CONSTANTE 96-13'!$W93*100</f>
        <v>0.80223554890090032</v>
      </c>
      <c r="O93" s="19">
        <f>+'PIBTRIM CONSTANTE 96-13'!O93/'PIBTRIM CONSTANTE 96-13'!$W93*100</f>
        <v>2.759158476564433</v>
      </c>
      <c r="P93" s="19">
        <f>+'PIBTRIM CONSTANTE 96-13'!P93/'PIBTRIM CONSTANTE 96-13'!$W93*100</f>
        <v>1.9850841445780218</v>
      </c>
      <c r="Q93" s="19">
        <f>+'PIBTRIM CONSTANTE 96-13'!Q93/'PIBTRIM CONSTANTE 96-13'!$W93*100</f>
        <v>0.23288363669538278</v>
      </c>
      <c r="R93" s="19">
        <f>+'PIBTRIM CONSTANTE 96-13'!R93/'PIBTRIM CONSTANTE 96-13'!$W93*100</f>
        <v>8.7904894392007105</v>
      </c>
      <c r="S93" s="19">
        <f>+'PIBTRIM CONSTANTE 96-13'!S93/'PIBTRIM CONSTANTE 96-13'!$W93*100</f>
        <v>0.48455830652826737</v>
      </c>
      <c r="T93" s="19">
        <f>+'PIBTRIM CONSTANTE 96-13'!T93/'PIBTRIM CONSTANTE 96-13'!$W93*100</f>
        <v>6.0572232193459703</v>
      </c>
      <c r="U93" s="20">
        <f>+'PIBTRIM CONSTANTE 96-13'!U93/'PIBTRIM CONSTANTE 96-13'!$W93*100</f>
        <v>91.986744974065601</v>
      </c>
      <c r="V93" s="19">
        <f>+'PIBTRIM CONSTANTE 96-13'!V93/'PIBTRIM CONSTANTE 96-13'!$W93*100</f>
        <v>8.0132550259344022</v>
      </c>
      <c r="W93" s="21">
        <f>+'PIBTRIM CONSTANTE 96-13'!W93/'PIBTRIM CONSTANTE 96-13'!$W93*100</f>
        <v>100</v>
      </c>
      <c r="AX93" s="28"/>
    </row>
    <row r="94" spans="1:50" s="9" customFormat="1" ht="12.75" customHeight="1">
      <c r="A94" s="23">
        <v>2013</v>
      </c>
      <c r="B94" s="24" t="s">
        <v>41</v>
      </c>
      <c r="C94" s="24" t="s">
        <v>41</v>
      </c>
      <c r="D94" s="24" t="s">
        <v>41</v>
      </c>
      <c r="E94" s="24" t="s">
        <v>41</v>
      </c>
      <c r="F94" s="24" t="s">
        <v>41</v>
      </c>
      <c r="G94" s="24" t="s">
        <v>41</v>
      </c>
      <c r="H94" s="24" t="s">
        <v>41</v>
      </c>
      <c r="I94" s="24" t="s">
        <v>41</v>
      </c>
      <c r="J94" s="24" t="s">
        <v>41</v>
      </c>
      <c r="K94" s="24" t="s">
        <v>41</v>
      </c>
      <c r="L94" s="24" t="s">
        <v>41</v>
      </c>
      <c r="M94" s="24" t="s">
        <v>41</v>
      </c>
      <c r="N94" s="24" t="s">
        <v>41</v>
      </c>
      <c r="O94" s="24" t="s">
        <v>41</v>
      </c>
      <c r="P94" s="24" t="s">
        <v>41</v>
      </c>
      <c r="Q94" s="24" t="s">
        <v>41</v>
      </c>
      <c r="R94" s="24" t="s">
        <v>41</v>
      </c>
      <c r="S94" s="24" t="s">
        <v>41</v>
      </c>
      <c r="T94" s="24" t="s">
        <v>41</v>
      </c>
      <c r="U94" s="25" t="s">
        <v>41</v>
      </c>
      <c r="V94" s="24" t="s">
        <v>41</v>
      </c>
      <c r="W94" s="26" t="s">
        <v>41</v>
      </c>
      <c r="AX94" s="28"/>
    </row>
    <row r="95" spans="1:50" s="9" customFormat="1" ht="12.75" customHeight="1">
      <c r="A95" s="27" t="s">
        <v>17</v>
      </c>
      <c r="B95" s="24">
        <f>+'PIBTRIM CONSTANTE 96-13'!B95/'PIBTRIM CONSTANTE 96-13'!$W95*100</f>
        <v>2.8955776570648557</v>
      </c>
      <c r="C95" s="24">
        <f>+'PIBTRIM CONSTANTE 96-13'!C95/'PIBTRIM CONSTANTE 96-13'!$W95*100</f>
        <v>0.46401206265134237</v>
      </c>
      <c r="D95" s="24">
        <f>+'PIBTRIM CONSTANTE 96-13'!D95/'PIBTRIM CONSTANTE 96-13'!$W95*100</f>
        <v>2.1722381395460371</v>
      </c>
      <c r="E95" s="24">
        <f>+'PIBTRIM CONSTANTE 96-13'!E95/'PIBTRIM CONSTANTE 96-13'!$W95*100</f>
        <v>4.8343568924873512</v>
      </c>
      <c r="F95" s="24">
        <f>+'PIBTRIM CONSTANTE 96-13'!F95/'PIBTRIM CONSTANTE 96-13'!$W95*100</f>
        <v>2.6630434090478099</v>
      </c>
      <c r="G95" s="24">
        <f>+'PIBTRIM CONSTANTE 96-13'!G95/'PIBTRIM CONSTANTE 96-13'!$W95*100</f>
        <v>9.0614523494289383</v>
      </c>
      <c r="H95" s="24">
        <f>+'PIBTRIM CONSTANTE 96-13'!H95/'PIBTRIM CONSTANTE 96-13'!$W95*100</f>
        <v>13.124933161700852</v>
      </c>
      <c r="I95" s="24">
        <f>+'PIBTRIM CONSTANTE 96-13'!I95/'PIBTRIM CONSTANTE 96-13'!$W95*100</f>
        <v>2.9422372354825077</v>
      </c>
      <c r="J95" s="24">
        <f>+'PIBTRIM CONSTANTE 96-13'!J95/'PIBTRIM CONSTANTE 96-13'!$W95*100</f>
        <v>24.380899445269218</v>
      </c>
      <c r="K95" s="24">
        <f>+'PIBTRIM CONSTANTE 96-13'!K95/'PIBTRIM CONSTANTE 96-13'!$W95*100</f>
        <v>9.1191261922515245</v>
      </c>
      <c r="L95" s="24">
        <f>+'PIBTRIM CONSTANTE 96-13'!L95/'PIBTRIM CONSTANTE 96-13'!$W95*100</f>
        <v>5.1691692178694701</v>
      </c>
      <c r="M95" s="24">
        <f>+'PIBTRIM CONSTANTE 96-13'!M95/'PIBTRIM CONSTANTE 96-13'!$W95*100</f>
        <v>0.61275578096160188</v>
      </c>
      <c r="N95" s="24">
        <f>+'PIBTRIM CONSTANTE 96-13'!N95/'PIBTRIM CONSTANTE 96-13'!$W95*100</f>
        <v>0.82567967423362065</v>
      </c>
      <c r="O95" s="24">
        <f>+'PIBTRIM CONSTANTE 96-13'!O95/'PIBTRIM CONSTANTE 96-13'!$W95*100</f>
        <v>2.7644117433095734</v>
      </c>
      <c r="P95" s="24">
        <f>+'PIBTRIM CONSTANTE 96-13'!P95/'PIBTRIM CONSTANTE 96-13'!$W95*100</f>
        <v>2.1504682824035597</v>
      </c>
      <c r="Q95" s="24">
        <f>+'PIBTRIM CONSTANTE 96-13'!Q95/'PIBTRIM CONSTANTE 96-13'!$W95*100</f>
        <v>0.28632173446243941</v>
      </c>
      <c r="R95" s="24">
        <f>+'PIBTRIM CONSTANTE 96-13'!R95/'PIBTRIM CONSTANTE 96-13'!$W95*100</f>
        <v>9.2264206757933476</v>
      </c>
      <c r="S95" s="24">
        <f>+'PIBTRIM CONSTANTE 96-13'!S95/'PIBTRIM CONSTANTE 96-13'!$W95*100</f>
        <v>0.46895259560008556</v>
      </c>
      <c r="T95" s="24">
        <f>+'PIBTRIM CONSTANTE 96-13'!T95/'PIBTRIM CONSTANTE 96-13'!$W95*100</f>
        <v>5.903961787892813</v>
      </c>
      <c r="U95" s="25">
        <f>+'PIBTRIM CONSTANTE 96-13'!U95/'PIBTRIM CONSTANTE 96-13'!$W95*100</f>
        <v>94.765081472649854</v>
      </c>
      <c r="V95" s="24">
        <f>+'PIBTRIM CONSTANTE 96-13'!V95/'PIBTRIM CONSTANTE 96-13'!$W95*100</f>
        <v>5.2349185273501453</v>
      </c>
      <c r="W95" s="26">
        <f>+'PIBTRIM CONSTANTE 96-13'!W95/'PIBTRIM CONSTANTE 96-13'!$W95*100</f>
        <v>100</v>
      </c>
      <c r="AX95" s="28"/>
    </row>
    <row r="96" spans="1:50" s="9" customFormat="1" ht="12.75" customHeight="1">
      <c r="A96" s="23" t="s">
        <v>45</v>
      </c>
      <c r="B96" s="24">
        <f>+'PIBTRIM CONSTANTE 96-13'!B96/'PIBTRIM CONSTANTE 96-13'!$W96*100</f>
        <v>2.9361066772931776</v>
      </c>
      <c r="C96" s="24">
        <f>+'PIBTRIM CONSTANTE 96-13'!C96/'PIBTRIM CONSTANTE 96-13'!$W96*100</f>
        <v>0.65325618825628273</v>
      </c>
      <c r="D96" s="24">
        <f>+'PIBTRIM CONSTANTE 96-13'!D96/'PIBTRIM CONSTANTE 96-13'!$W96*100</f>
        <v>2.0497340506946888</v>
      </c>
      <c r="E96" s="24">
        <f>+'PIBTRIM CONSTANTE 96-13'!E96/'PIBTRIM CONSTANTE 96-13'!$W96*100</f>
        <v>4.7878225111704742</v>
      </c>
      <c r="F96" s="24">
        <f>+'PIBTRIM CONSTANTE 96-13'!F96/'PIBTRIM CONSTANTE 96-13'!$W96*100</f>
        <v>2.6068690138092343</v>
      </c>
      <c r="G96" s="24">
        <f>+'PIBTRIM CONSTANTE 96-13'!G96/'PIBTRIM CONSTANTE 96-13'!$W96*100</f>
        <v>8.4207831224804455</v>
      </c>
      <c r="H96" s="24">
        <f>+'PIBTRIM CONSTANTE 96-13'!H96/'PIBTRIM CONSTANTE 96-13'!$W96*100</f>
        <v>12.888467985902906</v>
      </c>
      <c r="I96" s="24">
        <f>+'PIBTRIM CONSTANTE 96-13'!I96/'PIBTRIM CONSTANTE 96-13'!$W96*100</f>
        <v>2.7322218624208912</v>
      </c>
      <c r="J96" s="24">
        <f>+'PIBTRIM CONSTANTE 96-13'!J96/'PIBTRIM CONSTANTE 96-13'!$W96*100</f>
        <v>24.188543812507557</v>
      </c>
      <c r="K96" s="24">
        <f>+'PIBTRIM CONSTANTE 96-13'!K96/'PIBTRIM CONSTANTE 96-13'!$W96*100</f>
        <v>8.862920981894856</v>
      </c>
      <c r="L96" s="24">
        <f>+'PIBTRIM CONSTANTE 96-13'!L96/'PIBTRIM CONSTANTE 96-13'!$W96*100</f>
        <v>5.2693857807210049</v>
      </c>
      <c r="M96" s="24">
        <f>+'PIBTRIM CONSTANTE 96-13'!M96/'PIBTRIM CONSTANTE 96-13'!$W96*100</f>
        <v>0.5988822447980624</v>
      </c>
      <c r="N96" s="24">
        <f>+'PIBTRIM CONSTANTE 96-13'!N96/'PIBTRIM CONSTANTE 96-13'!$W96*100</f>
        <v>0.78396464414807987</v>
      </c>
      <c r="O96" s="24">
        <f>+'PIBTRIM CONSTANTE 96-13'!O96/'PIBTRIM CONSTANTE 96-13'!$W96*100</f>
        <v>2.9562900800851466</v>
      </c>
      <c r="P96" s="24">
        <f>+'PIBTRIM CONSTANTE 96-13'!P96/'PIBTRIM CONSTANTE 96-13'!$W96*100</f>
        <v>1.8339874250521118</v>
      </c>
      <c r="Q96" s="24">
        <f>+'PIBTRIM CONSTANTE 96-13'!Q96/'PIBTRIM CONSTANTE 96-13'!$W96*100</f>
        <v>0.26215218803017232</v>
      </c>
      <c r="R96" s="24">
        <f>+'PIBTRIM CONSTANTE 96-13'!R96/'PIBTRIM CONSTANTE 96-13'!$W96*100</f>
        <v>9.0945247305723367</v>
      </c>
      <c r="S96" s="24">
        <f>+'PIBTRIM CONSTANTE 96-13'!S96/'PIBTRIM CONSTANTE 96-13'!$W96*100</f>
        <v>0.46401621622694106</v>
      </c>
      <c r="T96" s="24">
        <f>+'PIBTRIM CONSTANTE 96-13'!T96/'PIBTRIM CONSTANTE 96-13'!$W96*100</f>
        <v>5.7552431474900487</v>
      </c>
      <c r="U96" s="25">
        <f>+'PIBTRIM CONSTANTE 96-13'!U96/'PIBTRIM CONSTANTE 96-13'!$W96*100</f>
        <v>93.477197813450189</v>
      </c>
      <c r="V96" s="24">
        <f>+'PIBTRIM CONSTANTE 96-13'!V96/'PIBTRIM CONSTANTE 96-13'!$W96*100</f>
        <v>6.5228021865498116</v>
      </c>
      <c r="W96" s="26">
        <f>+'PIBTRIM CONSTANTE 96-13'!W96/'PIBTRIM CONSTANTE 96-13'!$W96*100</f>
        <v>100</v>
      </c>
      <c r="AX96" s="28"/>
    </row>
    <row r="97" spans="1:50" s="9" customFormat="1" ht="12.75" customHeight="1">
      <c r="A97" s="23" t="s">
        <v>46</v>
      </c>
      <c r="B97" s="24">
        <f>+'PIBTRIM CONSTANTE 96-13'!B97/'PIBTRIM CONSTANTE 96-13'!$W97*100</f>
        <v>2.535213836827142</v>
      </c>
      <c r="C97" s="24">
        <f>+'PIBTRIM CONSTANTE 96-13'!C97/'PIBTRIM CONSTANTE 96-13'!$W97*100</f>
        <v>0.72787630718485263</v>
      </c>
      <c r="D97" s="24">
        <f>+'PIBTRIM CONSTANTE 96-13'!D97/'PIBTRIM CONSTANTE 96-13'!$W97*100</f>
        <v>2.0604027472890838</v>
      </c>
      <c r="E97" s="24">
        <f>+'PIBTRIM CONSTANTE 96-13'!E97/'PIBTRIM CONSTANTE 96-13'!$W97*100</f>
        <v>4.6257261281629569</v>
      </c>
      <c r="F97" s="24">
        <f>+'PIBTRIM CONSTANTE 96-13'!F97/'PIBTRIM CONSTANTE 96-13'!$W97*100</f>
        <v>2.6344765556076193</v>
      </c>
      <c r="G97" s="24">
        <f>+'PIBTRIM CONSTANTE 96-13'!G97/'PIBTRIM CONSTANTE 96-13'!$W97*100</f>
        <v>8.673674702580076</v>
      </c>
      <c r="H97" s="24">
        <f>+'PIBTRIM CONSTANTE 96-13'!H97/'PIBTRIM CONSTANTE 96-13'!$W97*100</f>
        <v>13.717528751571283</v>
      </c>
      <c r="I97" s="24">
        <f>+'PIBTRIM CONSTANTE 96-13'!I97/'PIBTRIM CONSTANTE 96-13'!$W97*100</f>
        <v>2.7278663736150044</v>
      </c>
      <c r="J97" s="24">
        <f>+'PIBTRIM CONSTANTE 96-13'!J97/'PIBTRIM CONSTANTE 96-13'!$W97*100</f>
        <v>24.331618523270627</v>
      </c>
      <c r="K97" s="24">
        <f>+'PIBTRIM CONSTANTE 96-13'!K97/'PIBTRIM CONSTANTE 96-13'!$W97*100</f>
        <v>7.669863466547139</v>
      </c>
      <c r="L97" s="24">
        <f>+'PIBTRIM CONSTANTE 96-13'!L97/'PIBTRIM CONSTANTE 96-13'!$W97*100</f>
        <v>5.085922250528859</v>
      </c>
      <c r="M97" s="24">
        <f>+'PIBTRIM CONSTANTE 96-13'!M97/'PIBTRIM CONSTANTE 96-13'!$W97*100</f>
        <v>0.57607197914946595</v>
      </c>
      <c r="N97" s="24">
        <f>+'PIBTRIM CONSTANTE 96-13'!N97/'PIBTRIM CONSTANTE 96-13'!$W97*100</f>
        <v>0.77921217540682219</v>
      </c>
      <c r="O97" s="24">
        <f>+'PIBTRIM CONSTANTE 96-13'!O97/'PIBTRIM CONSTANTE 96-13'!$W97*100</f>
        <v>2.8050128450528446</v>
      </c>
      <c r="P97" s="24">
        <f>+'PIBTRIM CONSTANTE 96-13'!P97/'PIBTRIM CONSTANTE 96-13'!$W97*100</f>
        <v>1.8299095061498267</v>
      </c>
      <c r="Q97" s="24">
        <f>+'PIBTRIM CONSTANTE 96-13'!Q97/'PIBTRIM CONSTANTE 96-13'!$W97*100</f>
        <v>0.28444117358636894</v>
      </c>
      <c r="R97" s="24">
        <f>+'PIBTRIM CONSTANTE 96-13'!R97/'PIBTRIM CONSTANTE 96-13'!$W97*100</f>
        <v>8.8498111861577673</v>
      </c>
      <c r="S97" s="24">
        <f>+'PIBTRIM CONSTANTE 96-13'!S97/'PIBTRIM CONSTANTE 96-13'!$W97*100</f>
        <v>0.39687947706251819</v>
      </c>
      <c r="T97" s="24">
        <f>+'PIBTRIM CONSTANTE 96-13'!T97/'PIBTRIM CONSTANTE 96-13'!$W97*100</f>
        <v>5.8280405818810044</v>
      </c>
      <c r="U97" s="25">
        <f>+'PIBTRIM CONSTANTE 96-13'!U97/'PIBTRIM CONSTANTE 96-13'!$W97*100</f>
        <v>92.47972955533163</v>
      </c>
      <c r="V97" s="24">
        <f>+'PIBTRIM CONSTANTE 96-13'!V97/'PIBTRIM CONSTANTE 96-13'!$W97*100</f>
        <v>7.5202704446683795</v>
      </c>
      <c r="W97" s="26">
        <f>+'PIBTRIM CONSTANTE 96-13'!W97/'PIBTRIM CONSTANTE 96-13'!$W97*100</f>
        <v>100</v>
      </c>
      <c r="AX97" s="28"/>
    </row>
    <row r="99" spans="1:50">
      <c r="A99" s="1" t="s">
        <v>83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50">
      <c r="A100" s="58" t="s">
        <v>81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50">
      <c r="A101" s="58" t="s">
        <v>80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spans="1:50">
      <c r="A102" s="5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50">
      <c r="A103" s="60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</sheetData>
  <mergeCells count="4">
    <mergeCell ref="U7:U8"/>
    <mergeCell ref="V7:V8"/>
    <mergeCell ref="A7:A8"/>
    <mergeCell ref="W7:W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CONTENIDO</vt:lpstr>
      <vt:lpstr>PIBTRIM CONSTANTE 96-13</vt:lpstr>
      <vt:lpstr>VAR% TRIM CONSTANTE 96-13</vt:lpstr>
      <vt:lpstr>COMPOSICIÓN 96-13</vt:lpstr>
      <vt:lpstr>'COMPOSICIÓN 96-13'!Área_de_impresión</vt:lpstr>
      <vt:lpstr>CONTENIDO!Área_de_impresión</vt:lpstr>
      <vt:lpstr>'PIBTRIM CONSTANTE 96-13'!Área_de_impresión</vt:lpstr>
      <vt:lpstr>'VAR% TRIM CONSTANTE 96-13'!Área_de_impresión</vt:lpstr>
      <vt:lpstr>'PIBTRIM CONSTANTE 96-13'!Títulos_a_imprimir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2026-08-19T18:25:15Z</dcterms:modified>
</cp:coreProperties>
</file>